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евые работы" sheetId="1" r:id="rId1"/>
  </sheets>
  <definedNames/>
  <calcPr fullCalcOnLoad="1"/>
</workbook>
</file>

<file path=xl/sharedStrings.xml><?xml version="1.0" encoding="utf-8"?>
<sst xmlns="http://schemas.openxmlformats.org/spreadsheetml/2006/main" count="93" uniqueCount="37">
  <si>
    <t xml:space="preserve"> Минеральные удобрения</t>
  </si>
  <si>
    <t>Прибивка влаги</t>
  </si>
  <si>
    <t>Боронование многолетних трав и озимых культур</t>
  </si>
  <si>
    <t>Посев яровых зерновых и зернобобовых культур</t>
  </si>
  <si>
    <t>Приобретено</t>
  </si>
  <si>
    <t>Внесено</t>
  </si>
  <si>
    <t>План</t>
  </si>
  <si>
    <t>Факт</t>
  </si>
  <si>
    <t>от плана</t>
  </si>
  <si>
    <t>тонн</t>
  </si>
  <si>
    <t>га</t>
  </si>
  <si>
    <t>%</t>
  </si>
  <si>
    <t xml:space="preserve">га </t>
  </si>
  <si>
    <t>Всего:</t>
  </si>
  <si>
    <t>в том числе:</t>
  </si>
  <si>
    <t>пшеница</t>
  </si>
  <si>
    <t>овес</t>
  </si>
  <si>
    <t>ячмень</t>
  </si>
  <si>
    <t>горох</t>
  </si>
  <si>
    <t>на предыдущий день 2020 г.</t>
  </si>
  <si>
    <t>на аналогичную дату 2019 г.</t>
  </si>
  <si>
    <t>ПРИРОСТ 2020 г. к 2019 г.</t>
  </si>
  <si>
    <t>Объем протравленных семян яровых зерновых</t>
  </si>
  <si>
    <t>гречиха</t>
  </si>
  <si>
    <t>Вывоз органики на поля</t>
  </si>
  <si>
    <t>Хозяйства</t>
  </si>
  <si>
    <t>ООО "АПК "Первомайский"</t>
  </si>
  <si>
    <t>ООО "КХ "Куендат"</t>
  </si>
  <si>
    <t>ООО "Агро"</t>
  </si>
  <si>
    <t>КФХ Волкова Н. В.</t>
  </si>
  <si>
    <t>КФХ Кузнецов Е. В.</t>
  </si>
  <si>
    <t>КФХ Плиско А. Л.</t>
  </si>
  <si>
    <t>КФХ Шампарова Л. О.</t>
  </si>
  <si>
    <t>КФХ Шампаров А. Н.</t>
  </si>
  <si>
    <r>
      <t xml:space="preserve">Оперативная информация о ходе сельскохозяйственных работ по сельскохозяйственным предприятиям и крупным крестьянским (фермерским ) хозяйствам Первомайского района на </t>
    </r>
    <r>
      <rPr>
        <b/>
        <sz val="14"/>
        <rFont val="Times New Roman"/>
        <family val="1"/>
      </rPr>
      <t xml:space="preserve">29.04.2020 </t>
    </r>
    <r>
      <rPr>
        <sz val="14"/>
        <rFont val="Times New Roman"/>
        <family val="1"/>
      </rPr>
      <t>года</t>
    </r>
  </si>
  <si>
    <t>Технические культуры</t>
  </si>
  <si>
    <t>рапс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</si>
</sst>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)"/>
    <numFmt numFmtId="189" formatCode="0.0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J25" sqref="J25"/>
    </sheetView>
  </sheetViews>
  <sheetFormatPr defaultColWidth="9.140625" defaultRowHeight="12.75"/>
  <cols>
    <col min="1" max="1" width="35.00390625" style="1" customWidth="1"/>
    <col min="2" max="2" width="11.28125" style="1" customWidth="1"/>
    <col min="3" max="3" width="9.8515625" style="1" customWidth="1"/>
    <col min="4" max="4" width="9.57421875" style="1" customWidth="1"/>
    <col min="5" max="5" width="9.8515625" style="1" customWidth="1"/>
    <col min="6" max="6" width="8.140625" style="1" customWidth="1"/>
    <col min="7" max="7" width="8.421875" style="1" customWidth="1"/>
    <col min="8" max="8" width="9.8515625" style="1" customWidth="1"/>
    <col min="9" max="9" width="8.140625" style="1" customWidth="1"/>
    <col min="10" max="10" width="8.421875" style="1" customWidth="1"/>
    <col min="11" max="11" width="10.00390625" style="1" customWidth="1"/>
    <col min="12" max="12" width="8.8515625" style="1" customWidth="1"/>
    <col min="13" max="13" width="9.421875" style="1" customWidth="1"/>
    <col min="14" max="14" width="10.421875" style="1" customWidth="1"/>
    <col min="15" max="15" width="9.28125" style="1" customWidth="1"/>
    <col min="16" max="16" width="9.421875" style="1" customWidth="1"/>
    <col min="17" max="17" width="10.57421875" style="1" hidden="1" customWidth="1"/>
    <col min="18" max="18" width="10.8515625" style="1" hidden="1" customWidth="1"/>
    <col min="19" max="19" width="8.57421875" style="1" hidden="1" customWidth="1"/>
    <col min="20" max="20" width="10.57421875" style="1" hidden="1" customWidth="1"/>
    <col min="21" max="21" width="10.8515625" style="1" hidden="1" customWidth="1"/>
    <col min="22" max="22" width="8.57421875" style="1" hidden="1" customWidth="1"/>
    <col min="23" max="23" width="10.57421875" style="1" hidden="1" customWidth="1"/>
    <col min="24" max="24" width="10.8515625" style="1" hidden="1" customWidth="1"/>
    <col min="25" max="25" width="8.57421875" style="1" hidden="1" customWidth="1"/>
    <col min="26" max="26" width="10.57421875" style="1" hidden="1" customWidth="1"/>
    <col min="27" max="27" width="10.8515625" style="1" hidden="1" customWidth="1"/>
    <col min="28" max="28" width="8.57421875" style="1" hidden="1" customWidth="1"/>
    <col min="29" max="29" width="10.57421875" style="1" hidden="1" customWidth="1"/>
    <col min="30" max="30" width="10.8515625" style="1" hidden="1" customWidth="1"/>
    <col min="31" max="31" width="8.57421875" style="1" hidden="1" customWidth="1"/>
    <col min="32" max="34" width="0" style="21" hidden="1" customWidth="1"/>
    <col min="35" max="16384" width="9.140625" style="21" customWidth="1"/>
  </cols>
  <sheetData>
    <row r="1" spans="1:31" ht="35.2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4" ht="24.75" customHeight="1">
      <c r="A3" s="25" t="s">
        <v>25</v>
      </c>
      <c r="B3" s="25" t="s">
        <v>24</v>
      </c>
      <c r="C3" s="25" t="s">
        <v>0</v>
      </c>
      <c r="D3" s="25"/>
      <c r="E3" s="25" t="s">
        <v>22</v>
      </c>
      <c r="F3" s="25"/>
      <c r="G3" s="25"/>
      <c r="H3" s="25" t="s">
        <v>1</v>
      </c>
      <c r="I3" s="25"/>
      <c r="J3" s="25"/>
      <c r="K3" s="25" t="s">
        <v>2</v>
      </c>
      <c r="L3" s="25"/>
      <c r="M3" s="25"/>
      <c r="N3" s="25" t="s">
        <v>3</v>
      </c>
      <c r="O3" s="25"/>
      <c r="P3" s="25"/>
      <c r="Q3" s="27" t="s">
        <v>14</v>
      </c>
      <c r="R3" s="27"/>
      <c r="S3" s="27"/>
      <c r="T3" s="28"/>
      <c r="U3" s="28"/>
      <c r="V3" s="28"/>
      <c r="W3" s="28"/>
      <c r="X3" s="28"/>
      <c r="Y3" s="28"/>
      <c r="Z3" s="28"/>
      <c r="AA3" s="28"/>
      <c r="AB3" s="28"/>
      <c r="AC3" s="29"/>
      <c r="AD3" s="29"/>
      <c r="AE3" s="29"/>
      <c r="AF3" s="31" t="s">
        <v>35</v>
      </c>
      <c r="AG3" s="31"/>
      <c r="AH3" s="31"/>
    </row>
    <row r="4" spans="1:34" ht="17.25" customHeight="1">
      <c r="A4" s="25"/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15</v>
      </c>
      <c r="R4" s="26"/>
      <c r="S4" s="26"/>
      <c r="T4" s="25" t="s">
        <v>16</v>
      </c>
      <c r="U4" s="26"/>
      <c r="V4" s="26"/>
      <c r="W4" s="25" t="s">
        <v>17</v>
      </c>
      <c r="X4" s="26"/>
      <c r="Y4" s="26"/>
      <c r="Z4" s="25" t="s">
        <v>18</v>
      </c>
      <c r="AA4" s="26"/>
      <c r="AB4" s="26"/>
      <c r="AC4" s="25" t="s">
        <v>23</v>
      </c>
      <c r="AD4" s="26"/>
      <c r="AE4" s="26"/>
      <c r="AF4" s="31" t="s">
        <v>36</v>
      </c>
      <c r="AG4" s="31"/>
      <c r="AH4" s="31"/>
    </row>
    <row r="5" spans="1:34" ht="31.5">
      <c r="A5" s="25"/>
      <c r="B5" s="25"/>
      <c r="C5" s="11" t="s">
        <v>4</v>
      </c>
      <c r="D5" s="11" t="s">
        <v>5</v>
      </c>
      <c r="E5" s="11" t="s">
        <v>6</v>
      </c>
      <c r="F5" s="6" t="s">
        <v>7</v>
      </c>
      <c r="G5" s="11" t="s">
        <v>8</v>
      </c>
      <c r="H5" s="11" t="s">
        <v>6</v>
      </c>
      <c r="I5" s="6" t="s">
        <v>7</v>
      </c>
      <c r="J5" s="11" t="s">
        <v>8</v>
      </c>
      <c r="K5" s="11" t="s">
        <v>6</v>
      </c>
      <c r="L5" s="6" t="s">
        <v>7</v>
      </c>
      <c r="M5" s="6" t="s">
        <v>8</v>
      </c>
      <c r="N5" s="11" t="s">
        <v>6</v>
      </c>
      <c r="O5" s="11" t="s">
        <v>7</v>
      </c>
      <c r="P5" s="11" t="s">
        <v>8</v>
      </c>
      <c r="Q5" s="11" t="s">
        <v>6</v>
      </c>
      <c r="R5" s="11" t="s">
        <v>7</v>
      </c>
      <c r="S5" s="11" t="s">
        <v>8</v>
      </c>
      <c r="T5" s="11" t="s">
        <v>6</v>
      </c>
      <c r="U5" s="11" t="s">
        <v>7</v>
      </c>
      <c r="V5" s="11" t="s">
        <v>8</v>
      </c>
      <c r="W5" s="11" t="s">
        <v>6</v>
      </c>
      <c r="X5" s="11" t="s">
        <v>7</v>
      </c>
      <c r="Y5" s="11" t="s">
        <v>8</v>
      </c>
      <c r="Z5" s="11" t="s">
        <v>6</v>
      </c>
      <c r="AA5" s="11" t="s">
        <v>7</v>
      </c>
      <c r="AB5" s="11" t="s">
        <v>8</v>
      </c>
      <c r="AC5" s="11" t="s">
        <v>6</v>
      </c>
      <c r="AD5" s="11" t="s">
        <v>7</v>
      </c>
      <c r="AE5" s="11" t="s">
        <v>8</v>
      </c>
      <c r="AF5" s="11" t="s">
        <v>6</v>
      </c>
      <c r="AG5" s="11" t="s">
        <v>7</v>
      </c>
      <c r="AH5" s="11" t="s">
        <v>8</v>
      </c>
    </row>
    <row r="6" spans="1:34" ht="15.75">
      <c r="A6" s="25"/>
      <c r="B6" s="11" t="s">
        <v>9</v>
      </c>
      <c r="C6" s="11" t="s">
        <v>9</v>
      </c>
      <c r="D6" s="11" t="s">
        <v>10</v>
      </c>
      <c r="E6" s="11" t="s">
        <v>9</v>
      </c>
      <c r="F6" s="11" t="s">
        <v>9</v>
      </c>
      <c r="G6" s="11" t="s">
        <v>11</v>
      </c>
      <c r="H6" s="11" t="s">
        <v>10</v>
      </c>
      <c r="I6" s="11" t="s">
        <v>10</v>
      </c>
      <c r="J6" s="11" t="s">
        <v>11</v>
      </c>
      <c r="K6" s="11" t="s">
        <v>12</v>
      </c>
      <c r="L6" s="11" t="s">
        <v>10</v>
      </c>
      <c r="M6" s="11" t="s">
        <v>11</v>
      </c>
      <c r="N6" s="11" t="s">
        <v>10</v>
      </c>
      <c r="O6" s="11" t="s">
        <v>10</v>
      </c>
      <c r="P6" s="11" t="s">
        <v>11</v>
      </c>
      <c r="Q6" s="11" t="s">
        <v>10</v>
      </c>
      <c r="R6" s="11" t="s">
        <v>10</v>
      </c>
      <c r="S6" s="11" t="s">
        <v>11</v>
      </c>
      <c r="T6" s="11" t="s">
        <v>10</v>
      </c>
      <c r="U6" s="11" t="s">
        <v>10</v>
      </c>
      <c r="V6" s="11" t="s">
        <v>11</v>
      </c>
      <c r="W6" s="11" t="s">
        <v>10</v>
      </c>
      <c r="X6" s="11" t="s">
        <v>10</v>
      </c>
      <c r="Y6" s="11" t="s">
        <v>11</v>
      </c>
      <c r="Z6" s="11" t="s">
        <v>10</v>
      </c>
      <c r="AA6" s="11" t="s">
        <v>10</v>
      </c>
      <c r="AB6" s="11" t="s">
        <v>11</v>
      </c>
      <c r="AC6" s="11" t="s">
        <v>10</v>
      </c>
      <c r="AD6" s="11" t="s">
        <v>10</v>
      </c>
      <c r="AE6" s="11" t="s">
        <v>11</v>
      </c>
      <c r="AF6" s="11" t="s">
        <v>10</v>
      </c>
      <c r="AG6" s="11" t="s">
        <v>10</v>
      </c>
      <c r="AH6" s="11" t="s">
        <v>11</v>
      </c>
    </row>
    <row r="7" spans="1:34" ht="15.75" customHeight="1">
      <c r="A7" s="7" t="s">
        <v>26</v>
      </c>
      <c r="B7" s="11"/>
      <c r="C7" s="11">
        <v>60</v>
      </c>
      <c r="D7" s="11"/>
      <c r="E7" s="14">
        <v>474.2</v>
      </c>
      <c r="F7" s="11"/>
      <c r="G7" s="12"/>
      <c r="H7" s="11">
        <v>2190</v>
      </c>
      <c r="I7" s="11">
        <v>1403</v>
      </c>
      <c r="J7" s="12">
        <f aca="true" t="shared" si="0" ref="J7:J12">I7*100/H7</f>
        <v>64.06392694063926</v>
      </c>
      <c r="K7" s="14">
        <v>2697</v>
      </c>
      <c r="L7" s="11">
        <v>469</v>
      </c>
      <c r="M7" s="12">
        <f>L7*100/K7</f>
        <v>17.38969225064887</v>
      </c>
      <c r="N7" s="11">
        <v>1763</v>
      </c>
      <c r="O7" s="11"/>
      <c r="P7" s="12"/>
      <c r="Q7" s="14"/>
      <c r="R7" s="11"/>
      <c r="S7" s="12"/>
      <c r="T7" s="11">
        <v>922</v>
      </c>
      <c r="U7" s="11"/>
      <c r="V7" s="12"/>
      <c r="W7" s="11">
        <v>841</v>
      </c>
      <c r="X7" s="11"/>
      <c r="Y7" s="12"/>
      <c r="Z7" s="14"/>
      <c r="AA7" s="11"/>
      <c r="AB7" s="12"/>
      <c r="AC7" s="11"/>
      <c r="AD7" s="11"/>
      <c r="AE7" s="12"/>
      <c r="AF7" s="32"/>
      <c r="AG7" s="32"/>
      <c r="AH7" s="32"/>
    </row>
    <row r="8" spans="1:34" ht="15.75">
      <c r="A8" s="7" t="s">
        <v>27</v>
      </c>
      <c r="B8" s="11">
        <v>4300</v>
      </c>
      <c r="C8" s="11">
        <v>316.8</v>
      </c>
      <c r="D8" s="11"/>
      <c r="E8" s="14">
        <v>929</v>
      </c>
      <c r="F8" s="11">
        <v>929</v>
      </c>
      <c r="G8" s="14">
        <f>F8*100/E8</f>
        <v>100</v>
      </c>
      <c r="H8" s="11">
        <v>4130</v>
      </c>
      <c r="I8" s="11">
        <v>4052</v>
      </c>
      <c r="J8" s="12">
        <f t="shared" si="0"/>
        <v>98.11138014527845</v>
      </c>
      <c r="K8" s="14">
        <v>1100</v>
      </c>
      <c r="L8" s="11">
        <v>1100</v>
      </c>
      <c r="M8" s="14">
        <f>L8*100/K8</f>
        <v>100</v>
      </c>
      <c r="N8" s="11">
        <v>3275</v>
      </c>
      <c r="O8" s="11"/>
      <c r="P8" s="12"/>
      <c r="Q8" s="14">
        <v>1155</v>
      </c>
      <c r="R8" s="11"/>
      <c r="S8" s="12"/>
      <c r="T8" s="11">
        <v>1217</v>
      </c>
      <c r="U8" s="11"/>
      <c r="V8" s="12"/>
      <c r="W8" s="11">
        <v>487</v>
      </c>
      <c r="X8" s="11"/>
      <c r="Y8" s="12"/>
      <c r="Z8" s="14">
        <v>416</v>
      </c>
      <c r="AA8" s="11"/>
      <c r="AB8" s="12"/>
      <c r="AC8" s="11"/>
      <c r="AD8" s="11"/>
      <c r="AE8" s="12"/>
      <c r="AF8" s="32"/>
      <c r="AG8" s="32"/>
      <c r="AH8" s="32"/>
    </row>
    <row r="9" spans="1:34" ht="15.75">
      <c r="A9" s="7" t="s">
        <v>28</v>
      </c>
      <c r="B9" s="11"/>
      <c r="C9" s="11"/>
      <c r="D9" s="11"/>
      <c r="E9" s="14"/>
      <c r="F9" s="11"/>
      <c r="G9" s="12"/>
      <c r="H9" s="11">
        <v>2652</v>
      </c>
      <c r="I9" s="11">
        <v>2652</v>
      </c>
      <c r="J9" s="12">
        <f t="shared" si="0"/>
        <v>100</v>
      </c>
      <c r="K9" s="14"/>
      <c r="L9" s="11"/>
      <c r="M9" s="12"/>
      <c r="N9" s="11">
        <v>1364</v>
      </c>
      <c r="O9" s="11"/>
      <c r="P9" s="12"/>
      <c r="Q9" s="14"/>
      <c r="R9" s="11"/>
      <c r="S9" s="12"/>
      <c r="T9" s="11">
        <v>498</v>
      </c>
      <c r="U9" s="11"/>
      <c r="V9" s="12"/>
      <c r="W9" s="11"/>
      <c r="X9" s="11"/>
      <c r="Y9" s="12"/>
      <c r="Z9" s="14">
        <v>866</v>
      </c>
      <c r="AA9" s="11"/>
      <c r="AB9" s="12"/>
      <c r="AC9" s="11"/>
      <c r="AD9" s="11"/>
      <c r="AE9" s="12"/>
      <c r="AF9" s="32">
        <v>617</v>
      </c>
      <c r="AG9" s="32"/>
      <c r="AH9" s="32"/>
    </row>
    <row r="10" spans="1:34" ht="15.75">
      <c r="A10" s="7" t="s">
        <v>29</v>
      </c>
      <c r="B10" s="11"/>
      <c r="C10" s="11">
        <v>40</v>
      </c>
      <c r="D10" s="11"/>
      <c r="E10" s="14"/>
      <c r="F10" s="11"/>
      <c r="G10" s="12"/>
      <c r="H10" s="11">
        <v>440</v>
      </c>
      <c r="I10" s="11">
        <v>440</v>
      </c>
      <c r="J10" s="12">
        <f t="shared" si="0"/>
        <v>100</v>
      </c>
      <c r="K10" s="14"/>
      <c r="L10" s="11"/>
      <c r="M10" s="12"/>
      <c r="N10" s="11">
        <v>550</v>
      </c>
      <c r="O10" s="11"/>
      <c r="P10" s="12"/>
      <c r="Q10" s="14"/>
      <c r="R10" s="11"/>
      <c r="S10" s="12"/>
      <c r="T10" s="11"/>
      <c r="U10" s="11"/>
      <c r="V10" s="12"/>
      <c r="W10" s="11"/>
      <c r="X10" s="11"/>
      <c r="Y10" s="12"/>
      <c r="Z10" s="14"/>
      <c r="AA10" s="11"/>
      <c r="AB10" s="12"/>
      <c r="AC10" s="11"/>
      <c r="AD10" s="11"/>
      <c r="AE10" s="12"/>
      <c r="AF10" s="32"/>
      <c r="AG10" s="32"/>
      <c r="AH10" s="32"/>
    </row>
    <row r="11" spans="1:34" ht="15.75">
      <c r="A11" s="7" t="s">
        <v>30</v>
      </c>
      <c r="B11" s="11"/>
      <c r="C11" s="11"/>
      <c r="D11" s="11"/>
      <c r="E11" s="14"/>
      <c r="F11" s="11"/>
      <c r="G11" s="12"/>
      <c r="H11" s="11">
        <v>300</v>
      </c>
      <c r="I11" s="11">
        <v>300</v>
      </c>
      <c r="J11" s="12">
        <f t="shared" si="0"/>
        <v>100</v>
      </c>
      <c r="K11" s="14"/>
      <c r="L11" s="11"/>
      <c r="M11" s="12"/>
      <c r="N11" s="11">
        <v>300</v>
      </c>
      <c r="O11" s="11"/>
      <c r="P11" s="12"/>
      <c r="Q11" s="14">
        <v>350</v>
      </c>
      <c r="R11" s="11"/>
      <c r="S11" s="12"/>
      <c r="T11" s="11">
        <v>200</v>
      </c>
      <c r="U11" s="11"/>
      <c r="V11" s="12"/>
      <c r="W11" s="11"/>
      <c r="X11" s="11"/>
      <c r="Y11" s="12"/>
      <c r="Z11" s="14"/>
      <c r="AA11" s="11"/>
      <c r="AB11" s="12"/>
      <c r="AC11" s="11"/>
      <c r="AD11" s="11"/>
      <c r="AE11" s="12"/>
      <c r="AF11" s="32"/>
      <c r="AG11" s="32"/>
      <c r="AH11" s="32"/>
    </row>
    <row r="12" spans="1:34" ht="15.75">
      <c r="A12" s="7" t="s">
        <v>31</v>
      </c>
      <c r="B12" s="9"/>
      <c r="C12" s="9"/>
      <c r="D12" s="9"/>
      <c r="E12" s="15"/>
      <c r="F12" s="9"/>
      <c r="G12" s="12"/>
      <c r="H12" s="9">
        <v>40</v>
      </c>
      <c r="I12" s="9">
        <v>40</v>
      </c>
      <c r="J12" s="12">
        <f t="shared" si="0"/>
        <v>100</v>
      </c>
      <c r="K12" s="15"/>
      <c r="L12" s="9"/>
      <c r="M12" s="12"/>
      <c r="N12" s="9">
        <v>40</v>
      </c>
      <c r="O12" s="11"/>
      <c r="P12" s="12"/>
      <c r="Q12" s="15">
        <v>100</v>
      </c>
      <c r="R12" s="9"/>
      <c r="S12" s="12"/>
      <c r="T12" s="9">
        <v>200</v>
      </c>
      <c r="U12" s="9"/>
      <c r="V12" s="12"/>
      <c r="W12" s="9"/>
      <c r="X12" s="9"/>
      <c r="Y12" s="12"/>
      <c r="Z12" s="15"/>
      <c r="AA12" s="9"/>
      <c r="AB12" s="12"/>
      <c r="AC12" s="9"/>
      <c r="AD12" s="9"/>
      <c r="AE12" s="12"/>
      <c r="AF12" s="32"/>
      <c r="AG12" s="32"/>
      <c r="AH12" s="32"/>
    </row>
    <row r="13" spans="1:34" ht="15.75">
      <c r="A13" s="7" t="s">
        <v>32</v>
      </c>
      <c r="B13" s="11"/>
      <c r="C13" s="11"/>
      <c r="D13" s="11"/>
      <c r="E13" s="14"/>
      <c r="F13" s="11"/>
      <c r="G13" s="12"/>
      <c r="H13" s="11">
        <v>160</v>
      </c>
      <c r="I13" s="11"/>
      <c r="J13" s="12"/>
      <c r="K13" s="14"/>
      <c r="L13" s="11"/>
      <c r="M13" s="12"/>
      <c r="N13" s="11"/>
      <c r="O13" s="11"/>
      <c r="P13" s="12"/>
      <c r="Q13" s="14"/>
      <c r="R13" s="11"/>
      <c r="S13" s="12"/>
      <c r="T13" s="11">
        <v>40</v>
      </c>
      <c r="U13" s="11"/>
      <c r="V13" s="12"/>
      <c r="W13" s="11"/>
      <c r="X13" s="11"/>
      <c r="Y13" s="12"/>
      <c r="Z13" s="14"/>
      <c r="AA13" s="11"/>
      <c r="AB13" s="12"/>
      <c r="AC13" s="11"/>
      <c r="AD13" s="11"/>
      <c r="AE13" s="12"/>
      <c r="AF13" s="32"/>
      <c r="AG13" s="32"/>
      <c r="AH13" s="32"/>
    </row>
    <row r="14" spans="1:34" ht="15.75">
      <c r="A14" s="7" t="s">
        <v>33</v>
      </c>
      <c r="B14" s="11"/>
      <c r="C14" s="11"/>
      <c r="D14" s="11"/>
      <c r="E14" s="14"/>
      <c r="F14" s="11"/>
      <c r="G14" s="12"/>
      <c r="H14" s="11">
        <v>65</v>
      </c>
      <c r="I14" s="11"/>
      <c r="J14" s="12"/>
      <c r="K14" s="14"/>
      <c r="L14" s="11"/>
      <c r="M14" s="12"/>
      <c r="N14" s="20"/>
      <c r="O14" s="11"/>
      <c r="P14" s="12"/>
      <c r="Q14" s="14"/>
      <c r="R14" s="11"/>
      <c r="S14" s="12"/>
      <c r="T14" s="24"/>
      <c r="U14" s="11"/>
      <c r="V14" s="12"/>
      <c r="W14" s="11"/>
      <c r="X14" s="11"/>
      <c r="Y14" s="12"/>
      <c r="Z14" s="14"/>
      <c r="AA14" s="11"/>
      <c r="AB14" s="12"/>
      <c r="AC14" s="11"/>
      <c r="AD14" s="11"/>
      <c r="AE14" s="12"/>
      <c r="AF14" s="32"/>
      <c r="AG14" s="32"/>
      <c r="AH14" s="32"/>
    </row>
    <row r="15" spans="1:34" ht="15.75">
      <c r="A15" s="7"/>
      <c r="B15" s="11"/>
      <c r="C15" s="11"/>
      <c r="D15" s="11"/>
      <c r="E15" s="14"/>
      <c r="F15" s="11"/>
      <c r="G15" s="12"/>
      <c r="H15" s="11"/>
      <c r="I15" s="11"/>
      <c r="J15" s="12"/>
      <c r="K15" s="14"/>
      <c r="L15" s="11"/>
      <c r="M15" s="12"/>
      <c r="N15" s="11"/>
      <c r="O15" s="11"/>
      <c r="P15" s="12"/>
      <c r="Q15" s="14"/>
      <c r="R15" s="11"/>
      <c r="S15" s="12"/>
      <c r="T15" s="11"/>
      <c r="U15" s="11"/>
      <c r="V15" s="12"/>
      <c r="W15" s="11"/>
      <c r="X15" s="11"/>
      <c r="Y15" s="12"/>
      <c r="Z15" s="14"/>
      <c r="AA15" s="11"/>
      <c r="AB15" s="12"/>
      <c r="AC15" s="11"/>
      <c r="AD15" s="11"/>
      <c r="AE15" s="12"/>
      <c r="AF15" s="32"/>
      <c r="AG15" s="32"/>
      <c r="AH15" s="32"/>
    </row>
    <row r="16" spans="1:34" ht="15.75">
      <c r="A16" s="7"/>
      <c r="B16" s="11"/>
      <c r="C16" s="11"/>
      <c r="D16" s="11"/>
      <c r="E16" s="14"/>
      <c r="F16" s="11"/>
      <c r="G16" s="12"/>
      <c r="H16" s="11"/>
      <c r="I16" s="11"/>
      <c r="J16" s="12"/>
      <c r="K16" s="14"/>
      <c r="L16" s="11"/>
      <c r="M16" s="12"/>
      <c r="N16" s="11"/>
      <c r="O16" s="11"/>
      <c r="P16" s="12"/>
      <c r="Q16" s="14"/>
      <c r="R16" s="11"/>
      <c r="S16" s="12"/>
      <c r="T16" s="11"/>
      <c r="U16" s="11"/>
      <c r="V16" s="12"/>
      <c r="W16" s="11"/>
      <c r="X16" s="11"/>
      <c r="Y16" s="12"/>
      <c r="Z16" s="14"/>
      <c r="AA16" s="11"/>
      <c r="AB16" s="12"/>
      <c r="AC16" s="11"/>
      <c r="AD16" s="11"/>
      <c r="AE16" s="12"/>
      <c r="AF16" s="32"/>
      <c r="AG16" s="32"/>
      <c r="AH16" s="32"/>
    </row>
    <row r="17" spans="1:34" ht="15.75">
      <c r="A17" s="7"/>
      <c r="B17" s="9"/>
      <c r="C17" s="9"/>
      <c r="D17" s="9"/>
      <c r="E17" s="15"/>
      <c r="F17" s="9"/>
      <c r="G17" s="12"/>
      <c r="H17" s="9"/>
      <c r="I17" s="9"/>
      <c r="J17" s="12"/>
      <c r="K17" s="15"/>
      <c r="L17" s="9"/>
      <c r="M17" s="12"/>
      <c r="N17" s="9"/>
      <c r="O17" s="11"/>
      <c r="P17" s="12"/>
      <c r="Q17" s="15"/>
      <c r="R17" s="9"/>
      <c r="S17" s="12"/>
      <c r="T17" s="9"/>
      <c r="U17" s="9"/>
      <c r="V17" s="12"/>
      <c r="W17" s="9"/>
      <c r="X17" s="9"/>
      <c r="Y17" s="12"/>
      <c r="Z17" s="15"/>
      <c r="AA17" s="9"/>
      <c r="AB17" s="12"/>
      <c r="AC17" s="9"/>
      <c r="AD17" s="9"/>
      <c r="AE17" s="12"/>
      <c r="AF17" s="32"/>
      <c r="AG17" s="32"/>
      <c r="AH17" s="32"/>
    </row>
    <row r="18" spans="1:34" ht="15.75">
      <c r="A18" s="16" t="s">
        <v>13</v>
      </c>
      <c r="B18" s="17">
        <f>SUM(B7:B17)</f>
        <v>4300</v>
      </c>
      <c r="C18" s="17">
        <f>SUM(C7:C17)</f>
        <v>416.8</v>
      </c>
      <c r="D18" s="17">
        <f>SUM(D7:D17)</f>
        <v>0</v>
      </c>
      <c r="E18" s="18">
        <f>E7+E8+E9+E10+E11+E12+E13+E14+E15+E16+E17</f>
        <v>1403.2</v>
      </c>
      <c r="F18" s="17">
        <f>SUM(F7:F17)</f>
        <v>929</v>
      </c>
      <c r="G18" s="19">
        <f>F18/E18*100</f>
        <v>66.20581527936146</v>
      </c>
      <c r="H18" s="17">
        <f>H7+H8+H9+H10+H11+H12+H13+H14+H15+H16+H17</f>
        <v>9977</v>
      </c>
      <c r="I18" s="17">
        <f>SUM(I7:I17)</f>
        <v>8887</v>
      </c>
      <c r="J18" s="19">
        <f>I18/H18*100</f>
        <v>89.07487220607398</v>
      </c>
      <c r="K18" s="17">
        <f>SUM(K7:K17)</f>
        <v>3797</v>
      </c>
      <c r="L18" s="17">
        <f>SUM(L7:L17)</f>
        <v>1569</v>
      </c>
      <c r="M18" s="19">
        <f>L18/K18*100</f>
        <v>41.32209639188834</v>
      </c>
      <c r="N18" s="17">
        <f>SUM(N7:N17)</f>
        <v>7292</v>
      </c>
      <c r="O18" s="17">
        <f>SUM(O7:O17)</f>
        <v>0</v>
      </c>
      <c r="P18" s="19">
        <f>O18/N18*100</f>
        <v>0</v>
      </c>
      <c r="Q18" s="17">
        <f>SUM(Q7:Q17)</f>
        <v>1605</v>
      </c>
      <c r="R18" s="17">
        <f>SUM(R7:R17)</f>
        <v>0</v>
      </c>
      <c r="S18" s="19">
        <f>R18/Q18*100</f>
        <v>0</v>
      </c>
      <c r="T18" s="17">
        <f>SUM(T7:T17)</f>
        <v>3077</v>
      </c>
      <c r="U18" s="17">
        <f>SUM(U7:U17)</f>
        <v>0</v>
      </c>
      <c r="V18" s="19">
        <f>U18/T18*100</f>
        <v>0</v>
      </c>
      <c r="W18" s="17">
        <f>SUM(W7:W17)</f>
        <v>1328</v>
      </c>
      <c r="X18" s="17">
        <f>SUM(X7:X17)</f>
        <v>0</v>
      </c>
      <c r="Y18" s="19">
        <f>X18/W18*100</f>
        <v>0</v>
      </c>
      <c r="Z18" s="18">
        <f>SUM(Z7:Z17)</f>
        <v>1282</v>
      </c>
      <c r="AA18" s="17">
        <f>SUM(AA7:AA17)</f>
        <v>0</v>
      </c>
      <c r="AB18" s="19">
        <f>AA18/Z18*100</f>
        <v>0</v>
      </c>
      <c r="AC18" s="17">
        <f>SUM(AC7:AC17)</f>
        <v>0</v>
      </c>
      <c r="AD18" s="17">
        <f>SUM(AD7:AD17)</f>
        <v>0</v>
      </c>
      <c r="AE18" s="19" t="e">
        <f>AD18/AC18*100</f>
        <v>#DIV/0!</v>
      </c>
      <c r="AF18" s="17">
        <f>SUM(AF7:AF17)</f>
        <v>617</v>
      </c>
      <c r="AG18" s="17">
        <f>SUM(AG7:AG17)</f>
        <v>0</v>
      </c>
      <c r="AH18" s="19">
        <f>AG18/AF18*100</f>
        <v>0</v>
      </c>
    </row>
    <row r="19" spans="1:34" s="22" customFormat="1" ht="21" customHeight="1">
      <c r="A19" s="6" t="s">
        <v>19</v>
      </c>
      <c r="B19" s="9"/>
      <c r="C19" s="9">
        <v>365.8</v>
      </c>
      <c r="D19" s="9"/>
      <c r="E19" s="9">
        <v>1403</v>
      </c>
      <c r="F19" s="9">
        <v>924</v>
      </c>
      <c r="G19" s="10">
        <v>65.8</v>
      </c>
      <c r="H19" s="9">
        <v>9201</v>
      </c>
      <c r="I19" s="9">
        <v>7004</v>
      </c>
      <c r="J19" s="10">
        <f>I19*100/H19</f>
        <v>76.12216063471362</v>
      </c>
      <c r="K19" s="9">
        <v>2697</v>
      </c>
      <c r="L19" s="9">
        <v>552</v>
      </c>
      <c r="M19" s="10">
        <f>L19*100/K19</f>
        <v>20.46718576195773</v>
      </c>
      <c r="N19" s="11"/>
      <c r="O19" s="11"/>
      <c r="P19" s="12"/>
      <c r="Q19" s="11"/>
      <c r="R19" s="11"/>
      <c r="S19" s="12"/>
      <c r="T19" s="11"/>
      <c r="U19" s="11"/>
      <c r="V19" s="12"/>
      <c r="W19" s="11"/>
      <c r="X19" s="11"/>
      <c r="Y19" s="12"/>
      <c r="Z19" s="11"/>
      <c r="AA19" s="11"/>
      <c r="AB19" s="12"/>
      <c r="AC19" s="11"/>
      <c r="AD19" s="11"/>
      <c r="AE19" s="12"/>
      <c r="AF19" s="32"/>
      <c r="AG19" s="32"/>
      <c r="AH19" s="32"/>
    </row>
    <row r="20" spans="1:34" s="22" customFormat="1" ht="22.5" customHeight="1">
      <c r="A20" s="7" t="s">
        <v>20</v>
      </c>
      <c r="B20" s="9"/>
      <c r="C20" s="11"/>
      <c r="D20" s="11"/>
      <c r="E20" s="11"/>
      <c r="F20" s="11"/>
      <c r="G20" s="12"/>
      <c r="H20" s="11"/>
      <c r="I20" s="11"/>
      <c r="J20" s="12"/>
      <c r="K20" s="11"/>
      <c r="L20" s="11">
        <v>297</v>
      </c>
      <c r="M20" s="12"/>
      <c r="N20" s="11"/>
      <c r="O20" s="11"/>
      <c r="P20" s="12"/>
      <c r="Q20" s="11"/>
      <c r="R20" s="11"/>
      <c r="S20" s="12"/>
      <c r="T20" s="11"/>
      <c r="U20" s="11"/>
      <c r="V20" s="12"/>
      <c r="W20" s="11"/>
      <c r="X20" s="11"/>
      <c r="Y20" s="12"/>
      <c r="Z20" s="11"/>
      <c r="AA20" s="11"/>
      <c r="AB20" s="12"/>
      <c r="AC20" s="11"/>
      <c r="AD20" s="11"/>
      <c r="AE20" s="12"/>
      <c r="AF20" s="32"/>
      <c r="AG20" s="32"/>
      <c r="AH20" s="32"/>
    </row>
    <row r="21" spans="1:34" s="23" customFormat="1" ht="15.75">
      <c r="A21" s="8" t="s">
        <v>21</v>
      </c>
      <c r="B21" s="13">
        <f>B18-B20</f>
        <v>4300</v>
      </c>
      <c r="C21" s="13">
        <f aca="true" t="shared" si="1" ref="C21:AB21">C18-C20</f>
        <v>416.8</v>
      </c>
      <c r="D21" s="13">
        <f t="shared" si="1"/>
        <v>0</v>
      </c>
      <c r="E21" s="13">
        <f t="shared" si="1"/>
        <v>1403.2</v>
      </c>
      <c r="F21" s="13">
        <f t="shared" si="1"/>
        <v>929</v>
      </c>
      <c r="G21" s="13">
        <f t="shared" si="1"/>
        <v>66.20581527936146</v>
      </c>
      <c r="H21" s="13">
        <f>H18-H20</f>
        <v>9977</v>
      </c>
      <c r="I21" s="13">
        <f>I18-I20</f>
        <v>8887</v>
      </c>
      <c r="J21" s="13">
        <f>J18-J20</f>
        <v>89.07487220607398</v>
      </c>
      <c r="K21" s="13">
        <f t="shared" si="1"/>
        <v>3797</v>
      </c>
      <c r="L21" s="13">
        <f t="shared" si="1"/>
        <v>1272</v>
      </c>
      <c r="M21" s="13">
        <f t="shared" si="1"/>
        <v>41.32209639188834</v>
      </c>
      <c r="N21" s="13">
        <f t="shared" si="1"/>
        <v>7292</v>
      </c>
      <c r="O21" s="13">
        <f t="shared" si="1"/>
        <v>0</v>
      </c>
      <c r="P21" s="13">
        <f t="shared" si="1"/>
        <v>0</v>
      </c>
      <c r="Q21" s="13">
        <f t="shared" si="1"/>
        <v>1605</v>
      </c>
      <c r="R21" s="13">
        <f t="shared" si="1"/>
        <v>0</v>
      </c>
      <c r="S21" s="13">
        <f t="shared" si="1"/>
        <v>0</v>
      </c>
      <c r="T21" s="13">
        <f t="shared" si="1"/>
        <v>3077</v>
      </c>
      <c r="U21" s="13">
        <f t="shared" si="1"/>
        <v>0</v>
      </c>
      <c r="V21" s="13">
        <f t="shared" si="1"/>
        <v>0</v>
      </c>
      <c r="W21" s="13">
        <f t="shared" si="1"/>
        <v>1328</v>
      </c>
      <c r="X21" s="13">
        <f t="shared" si="1"/>
        <v>0</v>
      </c>
      <c r="Y21" s="13">
        <f t="shared" si="1"/>
        <v>0</v>
      </c>
      <c r="Z21" s="13">
        <f t="shared" si="1"/>
        <v>1282</v>
      </c>
      <c r="AA21" s="13">
        <f t="shared" si="1"/>
        <v>0</v>
      </c>
      <c r="AB21" s="13">
        <f t="shared" si="1"/>
        <v>0</v>
      </c>
      <c r="AC21" s="13">
        <f>AC18-AC20</f>
        <v>0</v>
      </c>
      <c r="AD21" s="13">
        <f>AD18-AD20</f>
        <v>0</v>
      </c>
      <c r="AE21" s="13" t="e">
        <f>AE18-AE20</f>
        <v>#DIV/0!</v>
      </c>
      <c r="AF21" s="13">
        <f>AF18-AF20</f>
        <v>617</v>
      </c>
      <c r="AG21" s="13">
        <f>AG18-AG20</f>
        <v>0</v>
      </c>
      <c r="AH21" s="13">
        <f>AH18-AH20</f>
        <v>0</v>
      </c>
    </row>
    <row r="22" spans="2:31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4"/>
      <c r="R22" s="4"/>
      <c r="S22" s="5"/>
      <c r="T22" s="4"/>
      <c r="U22" s="4"/>
      <c r="V22" s="5"/>
      <c r="W22" s="4"/>
      <c r="X22" s="4"/>
      <c r="Y22" s="5"/>
      <c r="Z22" s="4"/>
      <c r="AA22" s="4"/>
      <c r="AB22" s="5"/>
      <c r="AC22" s="4"/>
      <c r="AD22" s="4"/>
      <c r="AE22" s="5"/>
    </row>
    <row r="27" ht="15.75" customHeight="1"/>
  </sheetData>
  <sheetProtection/>
  <mergeCells count="16">
    <mergeCell ref="AF3:AH3"/>
    <mergeCell ref="AF4:AH4"/>
    <mergeCell ref="A3:A6"/>
    <mergeCell ref="B3:B5"/>
    <mergeCell ref="E3:G4"/>
    <mergeCell ref="C3:D4"/>
    <mergeCell ref="A1:P1"/>
    <mergeCell ref="Q4:S4"/>
    <mergeCell ref="T4:V4"/>
    <mergeCell ref="H3:J4"/>
    <mergeCell ref="Q3:AE3"/>
    <mergeCell ref="W4:Y4"/>
    <mergeCell ref="Z4:AB4"/>
    <mergeCell ref="AC4:AE4"/>
    <mergeCell ref="N3:P4"/>
    <mergeCell ref="K3:M4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8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SELHOZ2</cp:lastModifiedBy>
  <cp:lastPrinted>2020-04-29T01:20:37Z</cp:lastPrinted>
  <dcterms:created xsi:type="dcterms:W3CDTF">1996-10-08T23:32:33Z</dcterms:created>
  <dcterms:modified xsi:type="dcterms:W3CDTF">2020-04-29T01:20:56Z</dcterms:modified>
  <cp:category/>
  <cp:version/>
  <cp:contentType/>
  <cp:contentStatus/>
</cp:coreProperties>
</file>