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'Лист3'!$A$1:$H$64</definedName>
  </definedNames>
  <calcPr fullCalcOnLoad="1"/>
</workbook>
</file>

<file path=xl/sharedStrings.xml><?xml version="1.0" encoding="utf-8"?>
<sst xmlns="http://schemas.openxmlformats.org/spreadsheetml/2006/main" count="200" uniqueCount="68">
  <si>
    <t>(тыс .руб.)</t>
  </si>
  <si>
    <t>Наименование</t>
  </si>
  <si>
    <t>КЦСР</t>
  </si>
  <si>
    <t>КФСР</t>
  </si>
  <si>
    <t>КВР</t>
  </si>
  <si>
    <t>Всего:</t>
  </si>
  <si>
    <t/>
  </si>
  <si>
    <t>Образование</t>
  </si>
  <si>
    <t>0700</t>
  </si>
  <si>
    <t>0400</t>
  </si>
  <si>
    <t>Социальная политика</t>
  </si>
  <si>
    <t>1000</t>
  </si>
  <si>
    <t>Другие вопросы в области социальной политики</t>
  </si>
  <si>
    <t>1006</t>
  </si>
  <si>
    <t>Мероприятия в области социальной политики</t>
  </si>
  <si>
    <t>Муниципальная целевая программа "Ветеран"</t>
  </si>
  <si>
    <t>Муниципальная  целевая программа "Одаренные дети"</t>
  </si>
  <si>
    <t>Муниципальная  целевая программа "Здоровье"</t>
  </si>
  <si>
    <t>7950001</t>
  </si>
  <si>
    <t>7950002</t>
  </si>
  <si>
    <t>7950003</t>
  </si>
  <si>
    <t>7950004</t>
  </si>
  <si>
    <t>7950005</t>
  </si>
  <si>
    <t>7950006</t>
  </si>
  <si>
    <t>Социальна политика</t>
  </si>
  <si>
    <t xml:space="preserve">Выполнение функций  органами местного самоуправления </t>
  </si>
  <si>
    <t>Молодежная политика и оздоровление детей</t>
  </si>
  <si>
    <t>0707</t>
  </si>
  <si>
    <t>Проведение оздоровительных и других мероприятий для детей и молодежи</t>
  </si>
  <si>
    <t>447</t>
  </si>
  <si>
    <t>Другие вопосы в области социальной политики</t>
  </si>
  <si>
    <t>7950008</t>
  </si>
  <si>
    <t>Сельское хозяйство и рыболовство</t>
  </si>
  <si>
    <t>0405</t>
  </si>
  <si>
    <t>342</t>
  </si>
  <si>
    <t xml:space="preserve"> Национальная экономика </t>
  </si>
  <si>
    <t xml:space="preserve"> Мероприятия в области сельскохозяйственного производства</t>
  </si>
  <si>
    <t>Муниципальная целевая программа " Обеспечение жильем молодых семей на территории Первомайского района"</t>
  </si>
  <si>
    <t>7950009</t>
  </si>
  <si>
    <t>482</t>
  </si>
  <si>
    <t xml:space="preserve">Межбюджетные трансферты </t>
  </si>
  <si>
    <t>1104</t>
  </si>
  <si>
    <t>1100</t>
  </si>
  <si>
    <t xml:space="preserve"> Иные межбюджетные трансферты</t>
  </si>
  <si>
    <t>Межбюджетные трансферты на реализацию мероприятий МЦП " Стимулирвание  развития и поддержка малых форм хозяйствования личных подсобных хозяйств Первомайского района на 2008 год "</t>
  </si>
  <si>
    <t>Средства, передаваемые для компенсации расходов, возникших в результате решений, принятых органами власти другого уровня</t>
  </si>
  <si>
    <t>5201500</t>
  </si>
  <si>
    <t>017</t>
  </si>
  <si>
    <t>исполнение</t>
  </si>
  <si>
    <t>% исполнения</t>
  </si>
  <si>
    <t>500</t>
  </si>
  <si>
    <t>Мероприятия в области сельскохозяйственного производства</t>
  </si>
  <si>
    <t>Предусмотрено решением Думы Первомайского района</t>
  </si>
  <si>
    <t>Приложение 6</t>
  </si>
  <si>
    <t>к решению Думы Первомайского района</t>
  </si>
  <si>
    <t>005</t>
  </si>
  <si>
    <t>Муниципальная целевая программа "Здоровье"</t>
  </si>
  <si>
    <t xml:space="preserve"> Муниципальная целевая программа "Жилье"</t>
  </si>
  <si>
    <t>Муниципальная целевая программа " Меры поддержки кадрового  обеспечения в Первомайском районе"</t>
  </si>
  <si>
    <t>Муниципальная  целевая программа "Обеспечение жильем молодых семей в Первомайском районе"</t>
  </si>
  <si>
    <t>7950007</t>
  </si>
  <si>
    <t>Муниципальная  целевая программа "Развитие малого предпринимательства в Первомайском районе на 2010-2012 годы"</t>
  </si>
  <si>
    <t>0412</t>
  </si>
  <si>
    <t>Другие вопросы в области национальной экономики</t>
  </si>
  <si>
    <t>Муниципальная  целевая программа "Стимулирование развития и поддержка малых форм хозяйствования личных подсобных хозяйств Первомайского района на 2010 год"</t>
  </si>
  <si>
    <t>Ведомственная целевая программа "Социальное развитие села до 2012 года"</t>
  </si>
  <si>
    <t xml:space="preserve">Исполнение  муниципальных, ведомственных  целевых программ  по Первомайскому району  за 2010 год </t>
  </si>
  <si>
    <t xml:space="preserve"> от  28.04.2011  №51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</si>
</sst>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0.0"/>
  </numFmts>
  <fonts count="29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3"/>
      <name val="Times New Roman CYR"/>
      <family val="1"/>
    </font>
    <font>
      <sz val="11"/>
      <name val="Times New Roman CYR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/>
      <top style="thin"/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49" fontId="5" fillId="0" borderId="10" xfId="0" applyNumberFormat="1" applyFont="1" applyBorder="1" applyAlignment="1">
      <alignment horizontal="center" vertical="center" wrapText="1"/>
    </xf>
    <xf numFmtId="180" fontId="6" fillId="0" borderId="10" xfId="0" applyNumberFormat="1" applyFont="1" applyBorder="1" applyAlignment="1">
      <alignment horizontal="right" vertical="center"/>
    </xf>
    <xf numFmtId="180" fontId="5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4" fontId="5" fillId="0" borderId="12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/>
    </xf>
    <xf numFmtId="180" fontId="7" fillId="0" borderId="1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 wrapText="1"/>
    </xf>
    <xf numFmtId="180" fontId="6" fillId="0" borderId="13" xfId="0" applyNumberFormat="1" applyFont="1" applyBorder="1" applyAlignment="1">
      <alignment horizontal="right" vertical="center"/>
    </xf>
    <xf numFmtId="180" fontId="6" fillId="0" borderId="0" xfId="0" applyNumberFormat="1" applyFont="1" applyBorder="1" applyAlignment="1">
      <alignment horizontal="right" vertical="center"/>
    </xf>
    <xf numFmtId="180" fontId="7" fillId="0" borderId="13" xfId="0" applyNumberFormat="1" applyFont="1" applyBorder="1" applyAlignment="1">
      <alignment horizontal="right" vertical="center"/>
    </xf>
    <xf numFmtId="12" fontId="2" fillId="0" borderId="0" xfId="0" applyNumberFormat="1" applyFont="1" applyAlignment="1">
      <alignment horizontal="right"/>
    </xf>
    <xf numFmtId="180" fontId="7" fillId="0" borderId="0" xfId="0" applyNumberFormat="1" applyFont="1" applyBorder="1" applyAlignment="1">
      <alignment horizontal="right" vertical="center"/>
    </xf>
    <xf numFmtId="49" fontId="5" fillId="0" borderId="14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180" fontId="5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180" fontId="9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180" fontId="10" fillId="0" borderId="10" xfId="0" applyNumberFormat="1" applyFont="1" applyBorder="1" applyAlignment="1">
      <alignment horizontal="center" vertical="center" wrapText="1"/>
    </xf>
    <xf numFmtId="180" fontId="10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80" fontId="5" fillId="0" borderId="14" xfId="0" applyNumberFormat="1" applyFont="1" applyBorder="1" applyAlignment="1">
      <alignment horizontal="left" vertical="center"/>
    </xf>
    <xf numFmtId="180" fontId="9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180" fontId="5" fillId="0" borderId="15" xfId="0" applyNumberFormat="1" applyFont="1" applyBorder="1" applyAlignment="1">
      <alignment vertical="center"/>
    </xf>
    <xf numFmtId="180" fontId="5" fillId="0" borderId="13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180" fontId="4" fillId="0" borderId="16" xfId="0" applyNumberFormat="1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12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4:K72"/>
  <sheetViews>
    <sheetView tabSelected="1" zoomScalePageLayoutView="0" workbookViewId="0" topLeftCell="A1">
      <selection activeCell="B11" sqref="B11:H11"/>
    </sheetView>
  </sheetViews>
  <sheetFormatPr defaultColWidth="9.140625" defaultRowHeight="12.75"/>
  <cols>
    <col min="1" max="1" width="0.2890625" style="0" customWidth="1"/>
    <col min="2" max="2" width="30.28125" style="0" customWidth="1"/>
    <col min="3" max="3" width="9.57421875" style="0" customWidth="1"/>
    <col min="4" max="4" width="6.7109375" style="0" customWidth="1"/>
    <col min="5" max="5" width="5.00390625" style="0" customWidth="1"/>
    <col min="6" max="6" width="12.28125" style="0" customWidth="1"/>
    <col min="9" max="11" width="0" style="0" hidden="1" customWidth="1"/>
  </cols>
  <sheetData>
    <row r="1" ht="3" customHeight="1"/>
    <row r="2" ht="0.75" customHeight="1" hidden="1"/>
    <row r="3" ht="12.75" hidden="1"/>
    <row r="4" ht="12.75">
      <c r="G4" s="2" t="s">
        <v>53</v>
      </c>
    </row>
    <row r="5" spans="4:8" ht="12.75">
      <c r="D5" s="40" t="s">
        <v>54</v>
      </c>
      <c r="E5" s="40"/>
      <c r="F5" s="40"/>
      <c r="G5" s="40"/>
      <c r="H5" s="40"/>
    </row>
    <row r="6" spans="4:7" ht="12.75">
      <c r="D6" s="41" t="s">
        <v>67</v>
      </c>
      <c r="E6" s="40"/>
      <c r="F6" s="40"/>
      <c r="G6" s="40"/>
    </row>
    <row r="7" spans="2:6" ht="11.25" customHeight="1">
      <c r="B7" s="1"/>
      <c r="C7" s="1"/>
      <c r="D7" s="1"/>
      <c r="E7" s="1"/>
      <c r="F7" s="2"/>
    </row>
    <row r="8" spans="2:7" ht="12.75" hidden="1">
      <c r="B8" s="42"/>
      <c r="C8" s="42"/>
      <c r="D8" s="42"/>
      <c r="E8" s="42"/>
      <c r="F8" s="42"/>
      <c r="G8" s="15"/>
    </row>
    <row r="9" spans="2:7" ht="12.75" customHeight="1" hidden="1">
      <c r="B9" s="43"/>
      <c r="C9" s="43"/>
      <c r="D9" s="43"/>
      <c r="E9" s="43"/>
      <c r="F9" s="43"/>
      <c r="G9" s="3"/>
    </row>
    <row r="10" spans="2:7" ht="8.25" customHeight="1" hidden="1">
      <c r="B10" s="3"/>
      <c r="C10" s="3"/>
      <c r="D10" s="3"/>
      <c r="E10" s="3"/>
      <c r="F10" s="3"/>
      <c r="G10" s="3"/>
    </row>
    <row r="11" spans="2:8" ht="42.75" customHeight="1">
      <c r="B11" s="39" t="s">
        <v>66</v>
      </c>
      <c r="C11" s="39"/>
      <c r="D11" s="39"/>
      <c r="E11" s="39"/>
      <c r="F11" s="39"/>
      <c r="G11" s="39"/>
      <c r="H11" s="39"/>
    </row>
    <row r="12" spans="2:8" ht="15">
      <c r="B12" s="38" t="s">
        <v>0</v>
      </c>
      <c r="C12" s="38"/>
      <c r="D12" s="38"/>
      <c r="E12" s="38"/>
      <c r="F12" s="38"/>
      <c r="G12" s="38"/>
      <c r="H12" s="38"/>
    </row>
    <row r="13" spans="2:11" ht="110.25">
      <c r="B13" s="4" t="s">
        <v>1</v>
      </c>
      <c r="C13" s="28" t="s">
        <v>2</v>
      </c>
      <c r="D13" s="28" t="s">
        <v>3</v>
      </c>
      <c r="E13" s="28" t="s">
        <v>4</v>
      </c>
      <c r="F13" s="17" t="s">
        <v>52</v>
      </c>
      <c r="G13" s="4" t="s">
        <v>48</v>
      </c>
      <c r="H13" s="29" t="s">
        <v>49</v>
      </c>
      <c r="I13" s="18"/>
      <c r="J13" s="9"/>
      <c r="K13" s="9"/>
    </row>
    <row r="14" spans="2:11" ht="26.25" customHeight="1">
      <c r="B14" s="30" t="s">
        <v>5</v>
      </c>
      <c r="C14" s="34"/>
      <c r="D14" s="34"/>
      <c r="E14" s="35"/>
      <c r="F14" s="19">
        <f>F15+F21+F29+F33+F37+F41+F45+F52+F65</f>
        <v>3727.4</v>
      </c>
      <c r="G14" s="19">
        <f>G15+G21+G29+G33+G37+G41+G45+G52+G65</f>
        <v>2975</v>
      </c>
      <c r="H14" s="20">
        <f>G14*100/F14</f>
        <v>79.81434780275795</v>
      </c>
      <c r="I14" s="12" t="e">
        <f>J14+K14</f>
        <v>#REF!</v>
      </c>
      <c r="J14" s="5" t="e">
        <f>J15+J21+J25+J33+J37+J45+#REF!+J52</f>
        <v>#REF!</v>
      </c>
      <c r="K14" s="5" t="e">
        <f>K15+K21+K25+K33+K37+K45+#REF!+K52</f>
        <v>#REF!</v>
      </c>
    </row>
    <row r="15" spans="2:11" ht="36" customHeight="1">
      <c r="B15" s="21" t="s">
        <v>15</v>
      </c>
      <c r="C15" s="22" t="s">
        <v>18</v>
      </c>
      <c r="D15" s="22" t="s">
        <v>6</v>
      </c>
      <c r="E15" s="22" t="s">
        <v>6</v>
      </c>
      <c r="F15" s="23">
        <f aca="true" t="shared" si="0" ref="F15:G17">F16</f>
        <v>428.3</v>
      </c>
      <c r="G15" s="23">
        <f t="shared" si="0"/>
        <v>428.3</v>
      </c>
      <c r="H15" s="31">
        <f aca="true" t="shared" si="1" ref="H15:H68">G15*100/F15</f>
        <v>100</v>
      </c>
      <c r="I15" s="12">
        <f aca="true" t="shared" si="2" ref="I15:I55">J15+K15</f>
        <v>106</v>
      </c>
      <c r="J15" s="5"/>
      <c r="K15" s="6">
        <f>K16</f>
        <v>106</v>
      </c>
    </row>
    <row r="16" spans="2:11" ht="21.75" customHeight="1">
      <c r="B16" s="24" t="s">
        <v>24</v>
      </c>
      <c r="C16" s="25" t="s">
        <v>18</v>
      </c>
      <c r="D16" s="25" t="s">
        <v>11</v>
      </c>
      <c r="E16" s="25" t="s">
        <v>6</v>
      </c>
      <c r="F16" s="26">
        <f t="shared" si="0"/>
        <v>428.3</v>
      </c>
      <c r="G16" s="26">
        <f t="shared" si="0"/>
        <v>428.3</v>
      </c>
      <c r="H16" s="27">
        <f t="shared" si="1"/>
        <v>100</v>
      </c>
      <c r="I16" s="14">
        <f t="shared" si="2"/>
        <v>106</v>
      </c>
      <c r="J16" s="5"/>
      <c r="K16" s="7">
        <f>K17</f>
        <v>106</v>
      </c>
    </row>
    <row r="17" spans="2:11" ht="35.25" customHeight="1">
      <c r="B17" s="24" t="s">
        <v>12</v>
      </c>
      <c r="C17" s="25" t="s">
        <v>18</v>
      </c>
      <c r="D17" s="25" t="s">
        <v>13</v>
      </c>
      <c r="E17" s="25" t="s">
        <v>6</v>
      </c>
      <c r="F17" s="26">
        <f t="shared" si="0"/>
        <v>428.3</v>
      </c>
      <c r="G17" s="26">
        <f t="shared" si="0"/>
        <v>428.3</v>
      </c>
      <c r="H17" s="27">
        <f t="shared" si="1"/>
        <v>100</v>
      </c>
      <c r="I17" s="14">
        <f t="shared" si="2"/>
        <v>106</v>
      </c>
      <c r="J17" s="5"/>
      <c r="K17" s="7">
        <f>K18+K20</f>
        <v>106</v>
      </c>
    </row>
    <row r="18" spans="2:11" ht="33" customHeight="1">
      <c r="B18" s="24" t="s">
        <v>14</v>
      </c>
      <c r="C18" s="25" t="s">
        <v>18</v>
      </c>
      <c r="D18" s="25" t="s">
        <v>13</v>
      </c>
      <c r="E18" s="25"/>
      <c r="F18" s="26">
        <f>F19+F20</f>
        <v>428.3</v>
      </c>
      <c r="G18" s="26">
        <f>G19+G20</f>
        <v>428.3</v>
      </c>
      <c r="H18" s="27">
        <f t="shared" si="1"/>
        <v>100</v>
      </c>
      <c r="I18" s="14">
        <f t="shared" si="2"/>
        <v>53</v>
      </c>
      <c r="J18" s="10"/>
      <c r="K18" s="7">
        <v>53</v>
      </c>
    </row>
    <row r="19" spans="2:11" ht="33" customHeight="1">
      <c r="B19" s="24" t="s">
        <v>14</v>
      </c>
      <c r="C19" s="25" t="s">
        <v>18</v>
      </c>
      <c r="D19" s="25" t="s">
        <v>13</v>
      </c>
      <c r="E19" s="25" t="s">
        <v>55</v>
      </c>
      <c r="F19" s="26">
        <v>377.3</v>
      </c>
      <c r="G19" s="26">
        <v>377.3</v>
      </c>
      <c r="H19" s="27">
        <f t="shared" si="1"/>
        <v>100</v>
      </c>
      <c r="I19" s="14"/>
      <c r="J19" s="10"/>
      <c r="K19" s="7"/>
    </row>
    <row r="20" spans="2:11" ht="34.5" customHeight="1">
      <c r="B20" s="24" t="s">
        <v>25</v>
      </c>
      <c r="C20" s="25" t="s">
        <v>18</v>
      </c>
      <c r="D20" s="25" t="s">
        <v>13</v>
      </c>
      <c r="E20" s="25" t="s">
        <v>50</v>
      </c>
      <c r="F20" s="26">
        <v>51</v>
      </c>
      <c r="G20" s="26">
        <v>51</v>
      </c>
      <c r="H20" s="27">
        <f t="shared" si="1"/>
        <v>100</v>
      </c>
      <c r="I20" s="14">
        <f t="shared" si="2"/>
        <v>53</v>
      </c>
      <c r="J20" s="5"/>
      <c r="K20" s="7">
        <v>53</v>
      </c>
    </row>
    <row r="21" spans="2:11" ht="44.25" customHeight="1">
      <c r="B21" s="21" t="s">
        <v>16</v>
      </c>
      <c r="C21" s="22" t="s">
        <v>19</v>
      </c>
      <c r="D21" s="22" t="s">
        <v>6</v>
      </c>
      <c r="E21" s="22" t="s">
        <v>6</v>
      </c>
      <c r="F21" s="23">
        <f aca="true" t="shared" si="3" ref="F21:G23">F22</f>
        <v>204.6</v>
      </c>
      <c r="G21" s="23">
        <f t="shared" si="3"/>
        <v>204.6</v>
      </c>
      <c r="H21" s="31">
        <f t="shared" si="1"/>
        <v>100</v>
      </c>
      <c r="I21" s="12">
        <f t="shared" si="2"/>
        <v>110</v>
      </c>
      <c r="J21" s="5"/>
      <c r="K21" s="8">
        <f>K22</f>
        <v>110</v>
      </c>
    </row>
    <row r="22" spans="2:11" ht="24" customHeight="1">
      <c r="B22" s="24" t="s">
        <v>24</v>
      </c>
      <c r="C22" s="25" t="s">
        <v>19</v>
      </c>
      <c r="D22" s="25" t="s">
        <v>11</v>
      </c>
      <c r="E22" s="25" t="s">
        <v>6</v>
      </c>
      <c r="F22" s="26">
        <f t="shared" si="3"/>
        <v>204.6</v>
      </c>
      <c r="G22" s="26">
        <f t="shared" si="3"/>
        <v>204.6</v>
      </c>
      <c r="H22" s="27">
        <f t="shared" si="1"/>
        <v>100</v>
      </c>
      <c r="I22" s="14">
        <f t="shared" si="2"/>
        <v>110</v>
      </c>
      <c r="J22" s="5"/>
      <c r="K22" s="7">
        <f>K23</f>
        <v>110</v>
      </c>
    </row>
    <row r="23" spans="2:11" ht="33" customHeight="1">
      <c r="B23" s="24" t="s">
        <v>12</v>
      </c>
      <c r="C23" s="25" t="s">
        <v>19</v>
      </c>
      <c r="D23" s="25" t="s">
        <v>13</v>
      </c>
      <c r="E23" s="25" t="s">
        <v>6</v>
      </c>
      <c r="F23" s="26">
        <f t="shared" si="3"/>
        <v>204.6</v>
      </c>
      <c r="G23" s="26">
        <f t="shared" si="3"/>
        <v>204.6</v>
      </c>
      <c r="H23" s="27">
        <f t="shared" si="1"/>
        <v>100</v>
      </c>
      <c r="I23" s="14">
        <f t="shared" si="2"/>
        <v>110</v>
      </c>
      <c r="J23" s="5"/>
      <c r="K23" s="7">
        <f>K24</f>
        <v>110</v>
      </c>
    </row>
    <row r="24" spans="2:11" ht="33.75" customHeight="1">
      <c r="B24" s="24" t="s">
        <v>14</v>
      </c>
      <c r="C24" s="25" t="s">
        <v>19</v>
      </c>
      <c r="D24" s="25" t="s">
        <v>13</v>
      </c>
      <c r="E24" s="25" t="s">
        <v>55</v>
      </c>
      <c r="F24" s="26">
        <v>204.6</v>
      </c>
      <c r="G24" s="26">
        <v>204.6</v>
      </c>
      <c r="H24" s="27">
        <f t="shared" si="1"/>
        <v>100</v>
      </c>
      <c r="I24" s="14">
        <f t="shared" si="2"/>
        <v>110</v>
      </c>
      <c r="J24" s="10"/>
      <c r="K24" s="7">
        <v>110</v>
      </c>
    </row>
    <row r="25" spans="2:11" ht="36" customHeight="1" hidden="1">
      <c r="B25" s="21" t="s">
        <v>17</v>
      </c>
      <c r="C25" s="22" t="s">
        <v>20</v>
      </c>
      <c r="D25" s="22" t="s">
        <v>6</v>
      </c>
      <c r="E25" s="22" t="s">
        <v>6</v>
      </c>
      <c r="F25" s="23"/>
      <c r="G25" s="23"/>
      <c r="H25" s="31" t="e">
        <f t="shared" si="1"/>
        <v>#DIV/0!</v>
      </c>
      <c r="I25" s="12">
        <f t="shared" si="2"/>
        <v>100</v>
      </c>
      <c r="J25" s="5"/>
      <c r="K25" s="8">
        <f>K26</f>
        <v>100</v>
      </c>
    </row>
    <row r="26" spans="2:11" ht="23.25" customHeight="1" hidden="1">
      <c r="B26" s="24" t="s">
        <v>7</v>
      </c>
      <c r="C26" s="25" t="s">
        <v>20</v>
      </c>
      <c r="D26" s="25" t="s">
        <v>8</v>
      </c>
      <c r="E26" s="25" t="s">
        <v>6</v>
      </c>
      <c r="F26" s="26"/>
      <c r="G26" s="26"/>
      <c r="H26" s="31" t="e">
        <f t="shared" si="1"/>
        <v>#DIV/0!</v>
      </c>
      <c r="I26" s="12"/>
      <c r="J26" s="5"/>
      <c r="K26" s="7">
        <f>K27</f>
        <v>100</v>
      </c>
    </row>
    <row r="27" spans="2:11" ht="34.5" customHeight="1" hidden="1">
      <c r="B27" s="24" t="s">
        <v>26</v>
      </c>
      <c r="C27" s="25" t="s">
        <v>20</v>
      </c>
      <c r="D27" s="25" t="s">
        <v>27</v>
      </c>
      <c r="E27" s="25" t="s">
        <v>6</v>
      </c>
      <c r="F27" s="26"/>
      <c r="G27" s="26"/>
      <c r="H27" s="31" t="e">
        <f t="shared" si="1"/>
        <v>#DIV/0!</v>
      </c>
      <c r="I27" s="12"/>
      <c r="J27" s="5"/>
      <c r="K27" s="7">
        <f>K28</f>
        <v>100</v>
      </c>
    </row>
    <row r="28" spans="2:11" ht="48" customHeight="1" hidden="1">
      <c r="B28" s="24" t="s">
        <v>28</v>
      </c>
      <c r="C28" s="25" t="s">
        <v>20</v>
      </c>
      <c r="D28" s="25" t="s">
        <v>27</v>
      </c>
      <c r="E28" s="25" t="s">
        <v>29</v>
      </c>
      <c r="F28" s="26"/>
      <c r="G28" s="26"/>
      <c r="H28" s="31" t="e">
        <f t="shared" si="1"/>
        <v>#DIV/0!</v>
      </c>
      <c r="I28" s="12">
        <f t="shared" si="2"/>
        <v>100</v>
      </c>
      <c r="J28" s="5"/>
      <c r="K28" s="7">
        <v>100</v>
      </c>
    </row>
    <row r="29" spans="2:11" ht="33.75" customHeight="1">
      <c r="B29" s="21" t="s">
        <v>56</v>
      </c>
      <c r="C29" s="22" t="s">
        <v>20</v>
      </c>
      <c r="D29" s="22"/>
      <c r="E29" s="22"/>
      <c r="F29" s="23">
        <f aca="true" t="shared" si="4" ref="F29:G31">F30</f>
        <v>250</v>
      </c>
      <c r="G29" s="23">
        <f t="shared" si="4"/>
        <v>250</v>
      </c>
      <c r="H29" s="31">
        <f t="shared" si="1"/>
        <v>100</v>
      </c>
      <c r="I29" s="12"/>
      <c r="J29" s="5"/>
      <c r="K29" s="7"/>
    </row>
    <row r="30" spans="2:11" ht="21" customHeight="1">
      <c r="B30" s="24" t="s">
        <v>24</v>
      </c>
      <c r="C30" s="25" t="s">
        <v>20</v>
      </c>
      <c r="D30" s="25" t="s">
        <v>11</v>
      </c>
      <c r="E30" s="25"/>
      <c r="F30" s="26">
        <f t="shared" si="4"/>
        <v>250</v>
      </c>
      <c r="G30" s="26">
        <f t="shared" si="4"/>
        <v>250</v>
      </c>
      <c r="H30" s="27">
        <f t="shared" si="1"/>
        <v>100</v>
      </c>
      <c r="I30" s="12"/>
      <c r="J30" s="5"/>
      <c r="K30" s="7"/>
    </row>
    <row r="31" spans="2:11" ht="31.5" customHeight="1">
      <c r="B31" s="24" t="s">
        <v>12</v>
      </c>
      <c r="C31" s="25" t="s">
        <v>20</v>
      </c>
      <c r="D31" s="25" t="s">
        <v>13</v>
      </c>
      <c r="E31" s="25"/>
      <c r="F31" s="26">
        <f t="shared" si="4"/>
        <v>250</v>
      </c>
      <c r="G31" s="26">
        <f t="shared" si="4"/>
        <v>250</v>
      </c>
      <c r="H31" s="27">
        <f t="shared" si="1"/>
        <v>100</v>
      </c>
      <c r="I31" s="12"/>
      <c r="J31" s="5"/>
      <c r="K31" s="7"/>
    </row>
    <row r="32" spans="2:11" ht="33.75" customHeight="1">
      <c r="B32" s="24" t="s">
        <v>14</v>
      </c>
      <c r="C32" s="25" t="s">
        <v>20</v>
      </c>
      <c r="D32" s="25" t="s">
        <v>13</v>
      </c>
      <c r="E32" s="25" t="s">
        <v>55</v>
      </c>
      <c r="F32" s="26">
        <v>250</v>
      </c>
      <c r="G32" s="26">
        <v>250</v>
      </c>
      <c r="H32" s="27">
        <f t="shared" si="1"/>
        <v>100</v>
      </c>
      <c r="I32" s="12"/>
      <c r="J32" s="5"/>
      <c r="K32" s="7"/>
    </row>
    <row r="33" spans="2:11" ht="33" customHeight="1">
      <c r="B33" s="21" t="s">
        <v>57</v>
      </c>
      <c r="C33" s="22" t="s">
        <v>21</v>
      </c>
      <c r="D33" s="22" t="s">
        <v>6</v>
      </c>
      <c r="E33" s="22" t="s">
        <v>6</v>
      </c>
      <c r="F33" s="23">
        <f aca="true" t="shared" si="5" ref="F33:G35">F34</f>
        <v>86.4</v>
      </c>
      <c r="G33" s="23">
        <f t="shared" si="5"/>
        <v>86.4</v>
      </c>
      <c r="H33" s="31">
        <f t="shared" si="1"/>
        <v>100</v>
      </c>
      <c r="I33" s="12">
        <f t="shared" si="2"/>
        <v>100</v>
      </c>
      <c r="J33" s="5"/>
      <c r="K33" s="8">
        <f>K34</f>
        <v>100</v>
      </c>
    </row>
    <row r="34" spans="2:11" ht="23.25" customHeight="1">
      <c r="B34" s="24" t="s">
        <v>10</v>
      </c>
      <c r="C34" s="25" t="s">
        <v>21</v>
      </c>
      <c r="D34" s="25" t="s">
        <v>11</v>
      </c>
      <c r="E34" s="25" t="s">
        <v>6</v>
      </c>
      <c r="F34" s="26">
        <f t="shared" si="5"/>
        <v>86.4</v>
      </c>
      <c r="G34" s="26">
        <f t="shared" si="5"/>
        <v>86.4</v>
      </c>
      <c r="H34" s="27">
        <f t="shared" si="1"/>
        <v>100</v>
      </c>
      <c r="I34" s="12"/>
      <c r="J34" s="5"/>
      <c r="K34" s="7">
        <f>K35</f>
        <v>100</v>
      </c>
    </row>
    <row r="35" spans="2:11" ht="32.25" customHeight="1">
      <c r="B35" s="24" t="s">
        <v>12</v>
      </c>
      <c r="C35" s="25" t="s">
        <v>21</v>
      </c>
      <c r="D35" s="25" t="s">
        <v>13</v>
      </c>
      <c r="E35" s="25" t="s">
        <v>6</v>
      </c>
      <c r="F35" s="26">
        <f t="shared" si="5"/>
        <v>86.4</v>
      </c>
      <c r="G35" s="26">
        <f t="shared" si="5"/>
        <v>86.4</v>
      </c>
      <c r="H35" s="27">
        <f t="shared" si="1"/>
        <v>100</v>
      </c>
      <c r="I35" s="12"/>
      <c r="J35" s="5"/>
      <c r="K35" s="7">
        <f>K36</f>
        <v>100</v>
      </c>
    </row>
    <row r="36" spans="2:11" ht="37.5" customHeight="1">
      <c r="B36" s="24" t="s">
        <v>14</v>
      </c>
      <c r="C36" s="25" t="s">
        <v>21</v>
      </c>
      <c r="D36" s="25" t="s">
        <v>13</v>
      </c>
      <c r="E36" s="25" t="s">
        <v>55</v>
      </c>
      <c r="F36" s="26">
        <v>86.4</v>
      </c>
      <c r="G36" s="26">
        <v>86.4</v>
      </c>
      <c r="H36" s="27">
        <f t="shared" si="1"/>
        <v>100</v>
      </c>
      <c r="I36" s="14">
        <f t="shared" si="2"/>
        <v>100</v>
      </c>
      <c r="J36" s="10"/>
      <c r="K36" s="7">
        <v>100</v>
      </c>
    </row>
    <row r="37" spans="2:11" ht="74.25" customHeight="1">
      <c r="B37" s="21" t="s">
        <v>58</v>
      </c>
      <c r="C37" s="22" t="s">
        <v>22</v>
      </c>
      <c r="D37" s="22" t="s">
        <v>6</v>
      </c>
      <c r="E37" s="22" t="s">
        <v>6</v>
      </c>
      <c r="F37" s="23">
        <f aca="true" t="shared" si="6" ref="F37:G39">F38</f>
        <v>205.4</v>
      </c>
      <c r="G37" s="23">
        <f t="shared" si="6"/>
        <v>205.4</v>
      </c>
      <c r="H37" s="31">
        <f t="shared" si="1"/>
        <v>100</v>
      </c>
      <c r="I37" s="12">
        <f t="shared" si="2"/>
        <v>72</v>
      </c>
      <c r="J37" s="5"/>
      <c r="K37" s="8">
        <f>K38</f>
        <v>72</v>
      </c>
    </row>
    <row r="38" spans="2:11" ht="24" customHeight="1">
      <c r="B38" s="24" t="s">
        <v>10</v>
      </c>
      <c r="C38" s="25" t="s">
        <v>22</v>
      </c>
      <c r="D38" s="25" t="s">
        <v>11</v>
      </c>
      <c r="E38" s="25" t="s">
        <v>6</v>
      </c>
      <c r="F38" s="26">
        <f t="shared" si="6"/>
        <v>205.4</v>
      </c>
      <c r="G38" s="26">
        <f t="shared" si="6"/>
        <v>205.4</v>
      </c>
      <c r="H38" s="27">
        <f t="shared" si="1"/>
        <v>100</v>
      </c>
      <c r="I38" s="12"/>
      <c r="J38" s="5"/>
      <c r="K38" s="7">
        <f>K39</f>
        <v>72</v>
      </c>
    </row>
    <row r="39" spans="2:11" ht="33.75" customHeight="1">
      <c r="B39" s="24" t="s">
        <v>30</v>
      </c>
      <c r="C39" s="25" t="s">
        <v>22</v>
      </c>
      <c r="D39" s="25" t="s">
        <v>13</v>
      </c>
      <c r="E39" s="25" t="s">
        <v>6</v>
      </c>
      <c r="F39" s="26">
        <f t="shared" si="6"/>
        <v>205.4</v>
      </c>
      <c r="G39" s="26">
        <f t="shared" si="6"/>
        <v>205.4</v>
      </c>
      <c r="H39" s="27">
        <f t="shared" si="1"/>
        <v>100</v>
      </c>
      <c r="I39" s="12"/>
      <c r="J39" s="5"/>
      <c r="K39" s="7">
        <f>K40</f>
        <v>72</v>
      </c>
    </row>
    <row r="40" spans="2:11" ht="33.75" customHeight="1">
      <c r="B40" s="24" t="s">
        <v>14</v>
      </c>
      <c r="C40" s="25" t="s">
        <v>22</v>
      </c>
      <c r="D40" s="25" t="s">
        <v>13</v>
      </c>
      <c r="E40" s="25" t="s">
        <v>55</v>
      </c>
      <c r="F40" s="26">
        <v>205.4</v>
      </c>
      <c r="G40" s="26">
        <v>205.4</v>
      </c>
      <c r="H40" s="27">
        <f t="shared" si="1"/>
        <v>100</v>
      </c>
      <c r="I40" s="14">
        <f t="shared" si="2"/>
        <v>72</v>
      </c>
      <c r="J40" s="10"/>
      <c r="K40" s="7">
        <v>72</v>
      </c>
    </row>
    <row r="41" spans="2:11" ht="74.25" customHeight="1">
      <c r="B41" s="21" t="s">
        <v>61</v>
      </c>
      <c r="C41" s="25" t="s">
        <v>23</v>
      </c>
      <c r="D41" s="25"/>
      <c r="E41" s="25"/>
      <c r="F41" s="26">
        <f aca="true" t="shared" si="7" ref="F41:G43">F42</f>
        <v>309</v>
      </c>
      <c r="G41" s="26">
        <f t="shared" si="7"/>
        <v>309</v>
      </c>
      <c r="H41" s="31">
        <f t="shared" si="1"/>
        <v>100</v>
      </c>
      <c r="I41" s="14"/>
      <c r="J41" s="10"/>
      <c r="K41" s="7"/>
    </row>
    <row r="42" spans="2:11" ht="19.5" customHeight="1">
      <c r="B42" s="24" t="s">
        <v>35</v>
      </c>
      <c r="C42" s="25" t="s">
        <v>23</v>
      </c>
      <c r="D42" s="25" t="s">
        <v>9</v>
      </c>
      <c r="E42" s="25"/>
      <c r="F42" s="26">
        <f t="shared" si="7"/>
        <v>309</v>
      </c>
      <c r="G42" s="26">
        <f t="shared" si="7"/>
        <v>309</v>
      </c>
      <c r="H42" s="27">
        <f t="shared" si="1"/>
        <v>100</v>
      </c>
      <c r="I42" s="14"/>
      <c r="J42" s="10"/>
      <c r="K42" s="7"/>
    </row>
    <row r="43" spans="2:11" ht="37.5" customHeight="1">
      <c r="B43" s="24" t="s">
        <v>63</v>
      </c>
      <c r="C43" s="25" t="s">
        <v>23</v>
      </c>
      <c r="D43" s="25" t="s">
        <v>62</v>
      </c>
      <c r="E43" s="25"/>
      <c r="F43" s="26">
        <f t="shared" si="7"/>
        <v>309</v>
      </c>
      <c r="G43" s="26">
        <f t="shared" si="7"/>
        <v>309</v>
      </c>
      <c r="H43" s="27">
        <f t="shared" si="1"/>
        <v>100</v>
      </c>
      <c r="I43" s="14"/>
      <c r="J43" s="10"/>
      <c r="K43" s="7"/>
    </row>
    <row r="44" spans="2:11" ht="45.75" customHeight="1">
      <c r="B44" s="24" t="s">
        <v>36</v>
      </c>
      <c r="C44" s="25" t="s">
        <v>23</v>
      </c>
      <c r="D44" s="25" t="s">
        <v>62</v>
      </c>
      <c r="E44" s="25" t="s">
        <v>34</v>
      </c>
      <c r="F44" s="26">
        <v>309</v>
      </c>
      <c r="G44" s="26">
        <v>309</v>
      </c>
      <c r="H44" s="27">
        <f t="shared" si="1"/>
        <v>100</v>
      </c>
      <c r="I44" s="14"/>
      <c r="J44" s="10"/>
      <c r="K44" s="7"/>
    </row>
    <row r="45" spans="2:11" ht="61.5" customHeight="1">
      <c r="B45" s="21" t="s">
        <v>59</v>
      </c>
      <c r="C45" s="22" t="s">
        <v>60</v>
      </c>
      <c r="D45" s="22" t="s">
        <v>6</v>
      </c>
      <c r="E45" s="22" t="s">
        <v>6</v>
      </c>
      <c r="F45" s="23">
        <f>F49</f>
        <v>86.4</v>
      </c>
      <c r="G45" s="23">
        <f>G49</f>
        <v>86.4</v>
      </c>
      <c r="H45" s="31">
        <f t="shared" si="1"/>
        <v>100</v>
      </c>
      <c r="I45" s="12">
        <f t="shared" si="2"/>
        <v>25</v>
      </c>
      <c r="J45" s="5"/>
      <c r="K45" s="8">
        <f>K49</f>
        <v>25</v>
      </c>
    </row>
    <row r="46" spans="2:11" ht="33.75" customHeight="1" hidden="1">
      <c r="B46" s="24" t="s">
        <v>32</v>
      </c>
      <c r="C46" s="25" t="s">
        <v>60</v>
      </c>
      <c r="D46" s="25" t="s">
        <v>33</v>
      </c>
      <c r="E46" s="25"/>
      <c r="F46" s="26"/>
      <c r="G46" s="26"/>
      <c r="H46" s="31" t="e">
        <f t="shared" si="1"/>
        <v>#DIV/0!</v>
      </c>
      <c r="I46" s="12"/>
      <c r="J46" s="5"/>
      <c r="K46" s="8"/>
    </row>
    <row r="47" spans="2:11" ht="45.75" customHeight="1" hidden="1">
      <c r="B47" s="24" t="s">
        <v>51</v>
      </c>
      <c r="C47" s="25" t="s">
        <v>60</v>
      </c>
      <c r="D47" s="25" t="s">
        <v>33</v>
      </c>
      <c r="E47" s="25" t="s">
        <v>34</v>
      </c>
      <c r="F47" s="26"/>
      <c r="G47" s="26"/>
      <c r="H47" s="31" t="e">
        <f t="shared" si="1"/>
        <v>#DIV/0!</v>
      </c>
      <c r="I47" s="12"/>
      <c r="J47" s="5"/>
      <c r="K47" s="8"/>
    </row>
    <row r="48" spans="2:11" ht="35.25" customHeight="1" hidden="1">
      <c r="B48" s="21"/>
      <c r="C48" s="22"/>
      <c r="D48" s="22"/>
      <c r="E48" s="22"/>
      <c r="F48" s="23"/>
      <c r="G48" s="23"/>
      <c r="H48" s="31" t="e">
        <f t="shared" si="1"/>
        <v>#DIV/0!</v>
      </c>
      <c r="I48" s="12"/>
      <c r="J48" s="5"/>
      <c r="K48" s="8"/>
    </row>
    <row r="49" spans="2:11" ht="17.25" customHeight="1">
      <c r="B49" s="24" t="s">
        <v>10</v>
      </c>
      <c r="C49" s="25" t="s">
        <v>60</v>
      </c>
      <c r="D49" s="25" t="s">
        <v>11</v>
      </c>
      <c r="E49" s="25" t="s">
        <v>6</v>
      </c>
      <c r="F49" s="26">
        <f>F50</f>
        <v>86.4</v>
      </c>
      <c r="G49" s="26">
        <f>G50</f>
        <v>86.4</v>
      </c>
      <c r="H49" s="27">
        <f t="shared" si="1"/>
        <v>100</v>
      </c>
      <c r="I49" s="12"/>
      <c r="J49" s="5"/>
      <c r="K49" s="7">
        <f>K50</f>
        <v>25</v>
      </c>
    </row>
    <row r="50" spans="2:11" ht="35.25" customHeight="1">
      <c r="B50" s="24" t="s">
        <v>30</v>
      </c>
      <c r="C50" s="25" t="s">
        <v>60</v>
      </c>
      <c r="D50" s="25" t="s">
        <v>13</v>
      </c>
      <c r="E50" s="25" t="s">
        <v>6</v>
      </c>
      <c r="F50" s="26">
        <f>F51</f>
        <v>86.4</v>
      </c>
      <c r="G50" s="26">
        <f>G51</f>
        <v>86.4</v>
      </c>
      <c r="H50" s="27">
        <f t="shared" si="1"/>
        <v>100</v>
      </c>
      <c r="I50" s="12"/>
      <c r="J50" s="5"/>
      <c r="K50" s="7">
        <f>K51</f>
        <v>25</v>
      </c>
    </row>
    <row r="51" spans="2:11" ht="30.75" customHeight="1">
      <c r="B51" s="24" t="s">
        <v>14</v>
      </c>
      <c r="C51" s="25" t="s">
        <v>60</v>
      </c>
      <c r="D51" s="25" t="s">
        <v>13</v>
      </c>
      <c r="E51" s="25" t="s">
        <v>55</v>
      </c>
      <c r="F51" s="26">
        <v>86.4</v>
      </c>
      <c r="G51" s="26">
        <v>86.4</v>
      </c>
      <c r="H51" s="27">
        <f t="shared" si="1"/>
        <v>100</v>
      </c>
      <c r="I51" s="14">
        <f t="shared" si="2"/>
        <v>25</v>
      </c>
      <c r="J51" s="10"/>
      <c r="K51" s="7">
        <v>25</v>
      </c>
    </row>
    <row r="52" spans="2:11" ht="102.75" customHeight="1">
      <c r="B52" s="21" t="s">
        <v>64</v>
      </c>
      <c r="C52" s="22" t="s">
        <v>31</v>
      </c>
      <c r="D52" s="22" t="s">
        <v>6</v>
      </c>
      <c r="E52" s="22" t="s">
        <v>6</v>
      </c>
      <c r="F52" s="23">
        <f aca="true" t="shared" si="8" ref="F52:G54">F53</f>
        <v>420</v>
      </c>
      <c r="G52" s="23">
        <f t="shared" si="8"/>
        <v>419.5</v>
      </c>
      <c r="H52" s="31">
        <f t="shared" si="1"/>
        <v>99.88095238095238</v>
      </c>
      <c r="I52" s="12">
        <f t="shared" si="2"/>
        <v>340</v>
      </c>
      <c r="J52" s="5">
        <v>126</v>
      </c>
      <c r="K52" s="8">
        <f>K53</f>
        <v>214</v>
      </c>
    </row>
    <row r="53" spans="2:11" ht="23.25" customHeight="1">
      <c r="B53" s="24" t="s">
        <v>35</v>
      </c>
      <c r="C53" s="25" t="s">
        <v>31</v>
      </c>
      <c r="D53" s="25" t="s">
        <v>9</v>
      </c>
      <c r="E53" s="25" t="s">
        <v>6</v>
      </c>
      <c r="F53" s="26">
        <f t="shared" si="8"/>
        <v>420</v>
      </c>
      <c r="G53" s="26">
        <f t="shared" si="8"/>
        <v>419.5</v>
      </c>
      <c r="H53" s="27">
        <f t="shared" si="1"/>
        <v>99.88095238095238</v>
      </c>
      <c r="I53" s="14">
        <f t="shared" si="2"/>
        <v>214</v>
      </c>
      <c r="J53" s="5"/>
      <c r="K53" s="7">
        <f>K54</f>
        <v>214</v>
      </c>
    </row>
    <row r="54" spans="2:11" ht="30" customHeight="1">
      <c r="B54" s="24" t="s">
        <v>32</v>
      </c>
      <c r="C54" s="25" t="s">
        <v>31</v>
      </c>
      <c r="D54" s="25" t="s">
        <v>33</v>
      </c>
      <c r="E54" s="25" t="s">
        <v>6</v>
      </c>
      <c r="F54" s="26">
        <f t="shared" si="8"/>
        <v>420</v>
      </c>
      <c r="G54" s="26">
        <f t="shared" si="8"/>
        <v>419.5</v>
      </c>
      <c r="H54" s="27">
        <f t="shared" si="1"/>
        <v>99.88095238095238</v>
      </c>
      <c r="I54" s="14">
        <f t="shared" si="2"/>
        <v>214</v>
      </c>
      <c r="J54" s="5"/>
      <c r="K54" s="7">
        <f>K55</f>
        <v>214</v>
      </c>
    </row>
    <row r="55" spans="2:11" ht="52.5" customHeight="1">
      <c r="B55" s="24" t="s">
        <v>36</v>
      </c>
      <c r="C55" s="25" t="s">
        <v>31</v>
      </c>
      <c r="D55" s="25" t="s">
        <v>33</v>
      </c>
      <c r="E55" s="25" t="s">
        <v>34</v>
      </c>
      <c r="F55" s="26">
        <v>420</v>
      </c>
      <c r="G55" s="26">
        <v>419.5</v>
      </c>
      <c r="H55" s="27">
        <f t="shared" si="1"/>
        <v>99.88095238095238</v>
      </c>
      <c r="I55" s="14">
        <f t="shared" si="2"/>
        <v>340</v>
      </c>
      <c r="J55" s="5">
        <v>126</v>
      </c>
      <c r="K55" s="7">
        <v>214</v>
      </c>
    </row>
    <row r="56" spans="2:11" ht="21.75" customHeight="1" hidden="1">
      <c r="B56" s="24" t="s">
        <v>40</v>
      </c>
      <c r="C56" s="25" t="s">
        <v>46</v>
      </c>
      <c r="D56" s="25" t="s">
        <v>42</v>
      </c>
      <c r="E56" s="25"/>
      <c r="F56" s="26"/>
      <c r="G56" s="26"/>
      <c r="H56" s="31" t="e">
        <f t="shared" si="1"/>
        <v>#DIV/0!</v>
      </c>
      <c r="I56" s="16"/>
      <c r="J56" s="13"/>
      <c r="K56" s="11"/>
    </row>
    <row r="57" spans="2:11" ht="20.25" customHeight="1" hidden="1">
      <c r="B57" s="24" t="s">
        <v>43</v>
      </c>
      <c r="C57" s="25" t="s">
        <v>46</v>
      </c>
      <c r="D57" s="25" t="s">
        <v>41</v>
      </c>
      <c r="E57" s="25"/>
      <c r="F57" s="26"/>
      <c r="G57" s="26"/>
      <c r="H57" s="31" t="e">
        <f t="shared" si="1"/>
        <v>#DIV/0!</v>
      </c>
      <c r="I57" s="16"/>
      <c r="J57" s="13"/>
      <c r="K57" s="11"/>
    </row>
    <row r="58" spans="2:11" ht="72" customHeight="1" hidden="1">
      <c r="B58" s="24" t="s">
        <v>45</v>
      </c>
      <c r="C58" s="25" t="s">
        <v>46</v>
      </c>
      <c r="D58" s="25" t="s">
        <v>41</v>
      </c>
      <c r="E58" s="25"/>
      <c r="F58" s="26"/>
      <c r="G58" s="26"/>
      <c r="H58" s="31" t="e">
        <f t="shared" si="1"/>
        <v>#DIV/0!</v>
      </c>
      <c r="I58" s="16"/>
      <c r="J58" s="13"/>
      <c r="K58" s="11"/>
    </row>
    <row r="59" spans="2:11" ht="123.75" customHeight="1" hidden="1">
      <c r="B59" s="24" t="s">
        <v>44</v>
      </c>
      <c r="C59" s="25" t="s">
        <v>46</v>
      </c>
      <c r="D59" s="25" t="s">
        <v>41</v>
      </c>
      <c r="E59" s="25"/>
      <c r="F59" s="26"/>
      <c r="G59" s="26"/>
      <c r="H59" s="31" t="e">
        <f t="shared" si="1"/>
        <v>#DIV/0!</v>
      </c>
      <c r="I59" s="16"/>
      <c r="J59" s="13"/>
      <c r="K59" s="11"/>
    </row>
    <row r="60" spans="2:11" ht="22.5" customHeight="1" hidden="1">
      <c r="B60" s="24" t="s">
        <v>43</v>
      </c>
      <c r="C60" s="25" t="s">
        <v>46</v>
      </c>
      <c r="D60" s="25" t="s">
        <v>41</v>
      </c>
      <c r="E60" s="25" t="s">
        <v>47</v>
      </c>
      <c r="F60" s="26"/>
      <c r="G60" s="26"/>
      <c r="H60" s="31" t="e">
        <f t="shared" si="1"/>
        <v>#DIV/0!</v>
      </c>
      <c r="I60" s="16"/>
      <c r="J60" s="13"/>
      <c r="K60" s="11"/>
    </row>
    <row r="61" spans="2:8" ht="78" customHeight="1" hidden="1">
      <c r="B61" s="21" t="s">
        <v>37</v>
      </c>
      <c r="C61" s="22" t="s">
        <v>38</v>
      </c>
      <c r="D61" s="22" t="s">
        <v>6</v>
      </c>
      <c r="E61" s="22" t="s">
        <v>6</v>
      </c>
      <c r="F61" s="23"/>
      <c r="G61" s="23"/>
      <c r="H61" s="31" t="e">
        <f t="shared" si="1"/>
        <v>#DIV/0!</v>
      </c>
    </row>
    <row r="62" spans="2:8" ht="15" hidden="1">
      <c r="B62" s="24" t="s">
        <v>10</v>
      </c>
      <c r="C62" s="25" t="s">
        <v>38</v>
      </c>
      <c r="D62" s="25" t="s">
        <v>11</v>
      </c>
      <c r="E62" s="25" t="s">
        <v>6</v>
      </c>
      <c r="F62" s="26"/>
      <c r="G62" s="26"/>
      <c r="H62" s="31" t="e">
        <f t="shared" si="1"/>
        <v>#DIV/0!</v>
      </c>
    </row>
    <row r="63" spans="2:8" ht="32.25" customHeight="1" hidden="1">
      <c r="B63" s="24" t="s">
        <v>30</v>
      </c>
      <c r="C63" s="25" t="s">
        <v>38</v>
      </c>
      <c r="D63" s="25" t="s">
        <v>13</v>
      </c>
      <c r="E63" s="25" t="s">
        <v>6</v>
      </c>
      <c r="F63" s="26"/>
      <c r="G63" s="26"/>
      <c r="H63" s="31" t="e">
        <f t="shared" si="1"/>
        <v>#DIV/0!</v>
      </c>
    </row>
    <row r="64" spans="2:8" ht="33.75" customHeight="1" hidden="1">
      <c r="B64" s="24" t="s">
        <v>14</v>
      </c>
      <c r="C64" s="25" t="s">
        <v>38</v>
      </c>
      <c r="D64" s="25" t="s">
        <v>13</v>
      </c>
      <c r="E64" s="25" t="s">
        <v>39</v>
      </c>
      <c r="F64" s="26"/>
      <c r="G64" s="26"/>
      <c r="H64" s="31" t="e">
        <f t="shared" si="1"/>
        <v>#DIV/0!</v>
      </c>
    </row>
    <row r="65" spans="2:8" ht="49.5" customHeight="1">
      <c r="B65" s="32" t="s">
        <v>65</v>
      </c>
      <c r="C65" s="37">
        <v>7950009</v>
      </c>
      <c r="D65" s="37"/>
      <c r="E65" s="37"/>
      <c r="F65" s="36">
        <f aca="true" t="shared" si="9" ref="F65:G67">F66</f>
        <v>1737.3</v>
      </c>
      <c r="G65" s="36">
        <f t="shared" si="9"/>
        <v>985.4</v>
      </c>
      <c r="H65" s="31">
        <f t="shared" si="1"/>
        <v>56.72019800840385</v>
      </c>
    </row>
    <row r="66" spans="2:8" ht="20.25" customHeight="1">
      <c r="B66" s="24" t="s">
        <v>10</v>
      </c>
      <c r="C66" s="33">
        <v>7950009</v>
      </c>
      <c r="D66" s="33">
        <v>1000</v>
      </c>
      <c r="E66" s="33"/>
      <c r="F66" s="33">
        <f t="shared" si="9"/>
        <v>1737.3</v>
      </c>
      <c r="G66" s="33">
        <f t="shared" si="9"/>
        <v>985.4</v>
      </c>
      <c r="H66" s="27">
        <f t="shared" si="1"/>
        <v>56.72019800840385</v>
      </c>
    </row>
    <row r="67" spans="2:8" ht="33.75" customHeight="1">
      <c r="B67" s="24" t="s">
        <v>30</v>
      </c>
      <c r="C67" s="33">
        <v>7950009</v>
      </c>
      <c r="D67" s="33">
        <v>1006</v>
      </c>
      <c r="E67" s="33"/>
      <c r="F67" s="33">
        <f t="shared" si="9"/>
        <v>1737.3</v>
      </c>
      <c r="G67" s="33">
        <f t="shared" si="9"/>
        <v>985.4</v>
      </c>
      <c r="H67" s="27">
        <f t="shared" si="1"/>
        <v>56.72019800840385</v>
      </c>
    </row>
    <row r="68" spans="2:8" ht="33" customHeight="1">
      <c r="B68" s="24" t="s">
        <v>14</v>
      </c>
      <c r="C68" s="33">
        <v>7950009</v>
      </c>
      <c r="D68" s="33">
        <v>1006</v>
      </c>
      <c r="E68" s="25" t="s">
        <v>55</v>
      </c>
      <c r="F68" s="33">
        <v>1737.3</v>
      </c>
      <c r="G68" s="33">
        <v>985.4</v>
      </c>
      <c r="H68" s="27">
        <f t="shared" si="1"/>
        <v>56.72019800840385</v>
      </c>
    </row>
    <row r="69" spans="2:7" ht="15.75">
      <c r="B69" s="1"/>
      <c r="C69" s="1"/>
      <c r="D69" s="1"/>
      <c r="E69" s="1"/>
      <c r="F69" s="1"/>
      <c r="G69" s="1"/>
    </row>
    <row r="70" spans="2:7" ht="15.75">
      <c r="B70" s="1"/>
      <c r="C70" s="1"/>
      <c r="D70" s="1"/>
      <c r="E70" s="1"/>
      <c r="F70" s="1"/>
      <c r="G70" s="1"/>
    </row>
    <row r="71" spans="2:7" ht="15.75">
      <c r="B71" s="1"/>
      <c r="C71" s="1"/>
      <c r="D71" s="1"/>
      <c r="E71" s="1"/>
      <c r="F71" s="1"/>
      <c r="G71" s="1"/>
    </row>
    <row r="72" spans="2:7" ht="15.75">
      <c r="B72" s="1"/>
      <c r="C72" s="1"/>
      <c r="D72" s="1"/>
      <c r="E72" s="1"/>
      <c r="F72" s="1"/>
      <c r="G72" s="1"/>
    </row>
  </sheetData>
  <sheetProtection/>
  <mergeCells count="6">
    <mergeCell ref="B12:H12"/>
    <mergeCell ref="B11:H11"/>
    <mergeCell ref="D5:H5"/>
    <mergeCell ref="D6:G6"/>
    <mergeCell ref="B8:F8"/>
    <mergeCell ref="B9:F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cp:lastPrinted>2009-04-27T03:25:01Z</cp:lastPrinted>
  <dcterms:created xsi:type="dcterms:W3CDTF">1996-10-08T23:32:33Z</dcterms:created>
  <dcterms:modified xsi:type="dcterms:W3CDTF">2011-04-29T04:04:43Z</dcterms:modified>
  <cp:category/>
  <cp:version/>
  <cp:contentType/>
  <cp:contentStatus/>
</cp:coreProperties>
</file>